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howInkAnnotation="0" autoCompressPictures="0"/>
  <mc:AlternateContent xmlns:mc="http://schemas.openxmlformats.org/markup-compatibility/2006">
    <mc:Choice Requires="x15">
      <x15ac:absPath xmlns:x15ac="http://schemas.microsoft.com/office/spreadsheetml/2010/11/ac" url="https://berrydunn.sharepoint.com/sites/KL-PR-MESEOMCServices/Project Documents/Project Management/02. Procurement/Deliverables/D2 - Procurement Posting Package/TPL/TPL RFP/"/>
    </mc:Choice>
  </mc:AlternateContent>
  <xr:revisionPtr revIDLastSave="500" documentId="13_ncr:1_{10F5039D-B04C-42B2-A11D-C50E4F02C8E8}" xr6:coauthVersionLast="47" xr6:coauthVersionMax="47" xr10:uidLastSave="{0F33B703-5183-4FD5-BBF5-3A15807D2776}"/>
  <bookViews>
    <workbookView xWindow="-57720" yWindow="-6000" windowWidth="57840" windowHeight="23640" tabRatio="722" firstSheet="2" activeTab="2" xr2:uid="{00000000-000D-0000-FFFF-FFFF00000000}"/>
  </bookViews>
  <sheets>
    <sheet name="TOC" sheetId="6" r:id="rId1"/>
    <sheet name="1. Instructions" sheetId="28" r:id="rId2"/>
    <sheet name="2. Cost Summary" sheetId="27" r:id="rId3"/>
    <sheet name="3. Labor Rates" sheetId="17" r:id="rId4"/>
    <sheet name="4. Project Deliverables" sheetId="18" r:id="rId5"/>
    <sheet name="5. DDI Support" sheetId="29" r:id="rId6"/>
    <sheet name="6. M&amp;O Support" sheetId="19" r:id="rId7"/>
    <sheet name="7. TPL Actvities" sheetId="30" r:id="rId8"/>
    <sheet name="8. Hosting &amp; Disaster Recovery" sheetId="20" r:id="rId9"/>
    <sheet name="9. Packaged Software" sheetId="21" r:id="rId10"/>
    <sheet name="10. Hardware (If Applicable)" sheetId="25" r:id="rId11"/>
    <sheet name="11. Cost Assumptions" sheetId="23" r:id="rId12"/>
  </sheets>
  <externalReferences>
    <externalReference r:id="rId13"/>
  </externalReferences>
  <definedNames>
    <definedName name="_xlnm.Print_Area" localSheetId="11">'11. Cost Assumptions'!$A$1:$F$28</definedName>
    <definedName name="_xlnm.Print_Area" localSheetId="3">'3. Labor Rates'!$A$1:$G$43</definedName>
    <definedName name="_xlnm.Print_Area" localSheetId="4">'4. Project Deliverables'!$A$1:$F$93</definedName>
    <definedName name="_xlnm.Print_Area" localSheetId="5">'5. DDI Support'!$A$1:$E$43</definedName>
    <definedName name="_xlnm.Print_Area" localSheetId="6">'6. M&amp;O Support'!$A$1:$M$43</definedName>
    <definedName name="_xlnm.Print_Area" localSheetId="8">'8. Hosting &amp; Disaster Recovery'!$A$1:$G$16</definedName>
    <definedName name="_xlnm.Print_Titles" localSheetId="3">'3. Labor Rates'!$6:$8</definedName>
    <definedName name="_xlnm.Print_Titles" localSheetId="4">'4. Project Deliverables'!$4:$6</definedName>
    <definedName name="_xlnm.Print_Titles" localSheetId="5">'5. DDI Support'!$6:$9</definedName>
    <definedName name="_xlnm.Print_Titles" localSheetId="6">'6. M&amp;O Support'!$6:$9</definedName>
    <definedName name="varModuleName" localSheetId="2">TOC!$A$1</definedName>
    <definedName name="varModuleName">TOC!$A$1</definedName>
    <definedName name="varOfferorName">TOC!#REF!</definedName>
    <definedName name="varTotalHardwareCost">#REF!</definedName>
    <definedName name="varTotalImplementationCost" localSheetId="2">'4. Project Deliverables'!#REF!</definedName>
    <definedName name="varTotalImplementationCost">'4. Project Deliverables'!#REF!</definedName>
    <definedName name="varTotalPackagedSWcosts" localSheetId="10">'10. Hardware (If Applicable)'!$F$41</definedName>
    <definedName name="varTotalPackagedSWcosts" localSheetId="2">'9. Packaged Software'!$H$41</definedName>
    <definedName name="varTotalPackagedSWcosts">'9. Packaged Software'!$H$41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2" i="27" l="1"/>
  <c r="M10" i="19"/>
  <c r="K10" i="19"/>
  <c r="I10" i="19"/>
  <c r="G10" i="19"/>
  <c r="E10" i="19"/>
  <c r="C10" i="19"/>
  <c r="E10" i="29"/>
  <c r="C10" i="29"/>
  <c r="B13" i="27"/>
  <c r="F9" i="30"/>
  <c r="G9" i="30" s="1"/>
  <c r="E9" i="30"/>
  <c r="E10" i="30"/>
  <c r="F10" i="30" s="1"/>
  <c r="G10" i="30" s="1"/>
  <c r="H10" i="30" s="1"/>
  <c r="I10" i="30" s="1"/>
  <c r="J10" i="30" s="1"/>
  <c r="G12" i="27"/>
  <c r="F12" i="27"/>
  <c r="E12" i="27"/>
  <c r="D12" i="27"/>
  <c r="C12" i="27"/>
  <c r="E76" i="18"/>
  <c r="E77" i="18"/>
  <c r="E71" i="18"/>
  <c r="E70" i="18"/>
  <c r="E11" i="29"/>
  <c r="E12" i="29"/>
  <c r="E13" i="29"/>
  <c r="E14" i="29"/>
  <c r="E15" i="29"/>
  <c r="E16" i="29"/>
  <c r="E17" i="29"/>
  <c r="E18" i="29"/>
  <c r="E19" i="29"/>
  <c r="E20" i="29"/>
  <c r="E21" i="29"/>
  <c r="E22" i="29"/>
  <c r="E23" i="29"/>
  <c r="E24" i="29"/>
  <c r="E25" i="29"/>
  <c r="E26" i="29"/>
  <c r="E27" i="29"/>
  <c r="E28" i="29"/>
  <c r="E29" i="29"/>
  <c r="E30" i="29"/>
  <c r="E31" i="29"/>
  <c r="E32" i="29"/>
  <c r="E33" i="29"/>
  <c r="E34" i="29"/>
  <c r="E35" i="29"/>
  <c r="E36" i="29"/>
  <c r="E37" i="29"/>
  <c r="E38" i="29"/>
  <c r="E39" i="29"/>
  <c r="E40" i="29"/>
  <c r="C11" i="29"/>
  <c r="C12" i="29"/>
  <c r="C13" i="29"/>
  <c r="C14" i="29"/>
  <c r="C15" i="29"/>
  <c r="C16" i="29"/>
  <c r="C17" i="29"/>
  <c r="C18" i="29"/>
  <c r="C19" i="29"/>
  <c r="C20" i="29"/>
  <c r="C21" i="29"/>
  <c r="C22" i="29"/>
  <c r="C23" i="29"/>
  <c r="C24" i="29"/>
  <c r="C25" i="29"/>
  <c r="C26" i="29"/>
  <c r="C27" i="29"/>
  <c r="C28" i="29"/>
  <c r="C29" i="29"/>
  <c r="C30" i="29"/>
  <c r="C31" i="29"/>
  <c r="C32" i="29"/>
  <c r="C33" i="29"/>
  <c r="C34" i="29"/>
  <c r="C35" i="29"/>
  <c r="C36" i="29"/>
  <c r="C37" i="29"/>
  <c r="C38" i="29"/>
  <c r="C39" i="29"/>
  <c r="C40" i="29"/>
  <c r="B30" i="27"/>
  <c r="C30" i="27"/>
  <c r="I41" i="21"/>
  <c r="D64" i="18"/>
  <c r="E64" i="18"/>
  <c r="E37" i="18"/>
  <c r="D37" i="18"/>
  <c r="E52" i="18"/>
  <c r="D52" i="18"/>
  <c r="E26" i="18"/>
  <c r="D26" i="18"/>
  <c r="B41" i="19"/>
  <c r="B41" i="17"/>
  <c r="H9" i="30" l="1"/>
  <c r="I9" i="30" s="1"/>
  <c r="J9" i="30" s="1"/>
  <c r="J11" i="30" s="1"/>
  <c r="G16" i="27" s="1"/>
  <c r="E65" i="18"/>
  <c r="D65" i="18"/>
  <c r="F11" i="30"/>
  <c r="C16" i="27" s="1"/>
  <c r="E11" i="30"/>
  <c r="B16" i="27" s="1"/>
  <c r="K9" i="30" l="1"/>
  <c r="I11" i="30"/>
  <c r="F16" i="27" s="1"/>
  <c r="H11" i="30"/>
  <c r="E16" i="27" s="1"/>
  <c r="G11" i="30"/>
  <c r="D16" i="27" s="1"/>
  <c r="C11" i="19"/>
  <c r="C12" i="19"/>
  <c r="C13" i="19"/>
  <c r="C14" i="19"/>
  <c r="C15" i="19"/>
  <c r="C16" i="19"/>
  <c r="C17" i="19"/>
  <c r="C18" i="19"/>
  <c r="C19" i="19"/>
  <c r="C20" i="19"/>
  <c r="C21" i="19"/>
  <c r="C22" i="19"/>
  <c r="E11" i="19"/>
  <c r="E12" i="19"/>
  <c r="E13" i="19"/>
  <c r="E14" i="19"/>
  <c r="E15" i="19"/>
  <c r="E16" i="19"/>
  <c r="E17" i="19"/>
  <c r="E18" i="19"/>
  <c r="E19" i="19"/>
  <c r="E20" i="19"/>
  <c r="E21" i="19"/>
  <c r="E22" i="19"/>
  <c r="D41" i="29"/>
  <c r="B41" i="29"/>
  <c r="J41" i="21"/>
  <c r="C18" i="27" s="1"/>
  <c r="K41" i="21"/>
  <c r="D18" i="27" s="1"/>
  <c r="L41" i="21"/>
  <c r="E18" i="27" s="1"/>
  <c r="M41" i="21"/>
  <c r="F18" i="27" s="1"/>
  <c r="N41" i="21"/>
  <c r="G18" i="27" s="1"/>
  <c r="C23" i="19"/>
  <c r="C24" i="19"/>
  <c r="C25" i="19"/>
  <c r="C26" i="19"/>
  <c r="C27" i="19"/>
  <c r="C28" i="19"/>
  <c r="C29" i="19"/>
  <c r="C30" i="19"/>
  <c r="C31" i="19"/>
  <c r="C32" i="19"/>
  <c r="C33" i="19"/>
  <c r="C34" i="19"/>
  <c r="C35" i="19"/>
  <c r="C36" i="19"/>
  <c r="C37" i="19"/>
  <c r="C38" i="19"/>
  <c r="C39" i="19"/>
  <c r="C40" i="19"/>
  <c r="C41" i="19" l="1"/>
  <c r="B15" i="27" s="1"/>
  <c r="C31" i="27"/>
  <c r="B31" i="27"/>
  <c r="O39" i="21" l="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40" i="21"/>
  <c r="H11" i="21"/>
  <c r="H12" i="21"/>
  <c r="H13" i="21"/>
  <c r="H14" i="21"/>
  <c r="H15" i="21"/>
  <c r="H16" i="21"/>
  <c r="H17" i="21"/>
  <c r="H18" i="21"/>
  <c r="H19" i="21"/>
  <c r="H20" i="21"/>
  <c r="H21" i="21"/>
  <c r="H22" i="21"/>
  <c r="H23" i="21"/>
  <c r="H24" i="21"/>
  <c r="H25" i="21"/>
  <c r="H26" i="21"/>
  <c r="H27" i="21"/>
  <c r="H28" i="21"/>
  <c r="H29" i="21"/>
  <c r="H30" i="21"/>
  <c r="H31" i="21"/>
  <c r="H32" i="21"/>
  <c r="H33" i="21"/>
  <c r="H34" i="21"/>
  <c r="H35" i="21"/>
  <c r="H36" i="21"/>
  <c r="H37" i="21"/>
  <c r="H38" i="21"/>
  <c r="H39" i="21"/>
  <c r="H40" i="21"/>
  <c r="H41" i="25"/>
  <c r="C19" i="27" s="1"/>
  <c r="H41" i="21" l="1"/>
  <c r="B18" i="27" s="1"/>
  <c r="K10" i="30"/>
  <c r="K11" i="30" s="1"/>
  <c r="A1" i="30"/>
  <c r="A40" i="29"/>
  <c r="A39" i="29"/>
  <c r="A38" i="29"/>
  <c r="A37" i="29"/>
  <c r="A36" i="29"/>
  <c r="A35" i="29"/>
  <c r="A34" i="29"/>
  <c r="A33" i="29"/>
  <c r="A32" i="29"/>
  <c r="A31" i="29"/>
  <c r="A30" i="29"/>
  <c r="A29" i="29"/>
  <c r="A28" i="29"/>
  <c r="A27" i="29"/>
  <c r="A26" i="29"/>
  <c r="A25" i="29"/>
  <c r="A24" i="29"/>
  <c r="A23" i="29"/>
  <c r="A22" i="29"/>
  <c r="A21" i="29"/>
  <c r="A2" i="29"/>
  <c r="M12" i="25"/>
  <c r="M13" i="25"/>
  <c r="M14" i="25"/>
  <c r="M15" i="25"/>
  <c r="M16" i="25"/>
  <c r="M17" i="25"/>
  <c r="M18" i="25"/>
  <c r="M19" i="25"/>
  <c r="M20" i="25"/>
  <c r="M21" i="25"/>
  <c r="M22" i="25"/>
  <c r="M23" i="25"/>
  <c r="M24" i="25"/>
  <c r="M25" i="25"/>
  <c r="N25" i="25" s="1"/>
  <c r="M26" i="25"/>
  <c r="M27" i="25"/>
  <c r="M28" i="25"/>
  <c r="M29" i="25"/>
  <c r="M30" i="25"/>
  <c r="M31" i="25"/>
  <c r="M32" i="25"/>
  <c r="M33" i="25"/>
  <c r="M34" i="25"/>
  <c r="M35" i="25"/>
  <c r="M36" i="25"/>
  <c r="M37" i="25"/>
  <c r="N37" i="25" s="1"/>
  <c r="M38" i="25"/>
  <c r="M39" i="25"/>
  <c r="M40" i="25"/>
  <c r="M11" i="25"/>
  <c r="I41" i="25"/>
  <c r="D19" i="27" s="1"/>
  <c r="J41" i="25"/>
  <c r="E19" i="27" s="1"/>
  <c r="K41" i="25"/>
  <c r="F19" i="27" s="1"/>
  <c r="L41" i="25"/>
  <c r="F12" i="25"/>
  <c r="F13" i="25"/>
  <c r="F14" i="25"/>
  <c r="F15" i="25"/>
  <c r="F16" i="25"/>
  <c r="F17" i="25"/>
  <c r="F18" i="25"/>
  <c r="F19" i="25"/>
  <c r="F20" i="25"/>
  <c r="F21" i="25"/>
  <c r="F22" i="25"/>
  <c r="F23" i="25"/>
  <c r="N23" i="25" s="1"/>
  <c r="F24" i="25"/>
  <c r="N24" i="25" s="1"/>
  <c r="F25" i="25"/>
  <c r="F26" i="25"/>
  <c r="F27" i="25"/>
  <c r="F28" i="25"/>
  <c r="F29" i="25"/>
  <c r="F30" i="25"/>
  <c r="F31" i="25"/>
  <c r="N31" i="25" s="1"/>
  <c r="F32" i="25"/>
  <c r="F33" i="25"/>
  <c r="F34" i="25"/>
  <c r="N34" i="25" s="1"/>
  <c r="F35" i="25"/>
  <c r="N35" i="25" s="1"/>
  <c r="F36" i="25"/>
  <c r="F37" i="25"/>
  <c r="F38" i="25"/>
  <c r="N38" i="25" s="1"/>
  <c r="F39" i="25"/>
  <c r="F11" i="25"/>
  <c r="D14" i="20"/>
  <c r="D17" i="27" s="1"/>
  <c r="E14" i="20"/>
  <c r="E17" i="27" s="1"/>
  <c r="F14" i="20"/>
  <c r="F17" i="27" s="1"/>
  <c r="G14" i="20"/>
  <c r="G17" i="27" s="1"/>
  <c r="C14" i="20"/>
  <c r="C17" i="27" s="1"/>
  <c r="M11" i="19"/>
  <c r="M12" i="19"/>
  <c r="M13" i="19"/>
  <c r="M14" i="19"/>
  <c r="M15" i="19"/>
  <c r="M16" i="19"/>
  <c r="M17" i="19"/>
  <c r="M18" i="19"/>
  <c r="M19" i="19"/>
  <c r="M20" i="19"/>
  <c r="M21" i="19"/>
  <c r="M22" i="19"/>
  <c r="M23" i="19"/>
  <c r="M24" i="19"/>
  <c r="M25" i="19"/>
  <c r="M26" i="19"/>
  <c r="M27" i="19"/>
  <c r="M28" i="19"/>
  <c r="M29" i="19"/>
  <c r="M30" i="19"/>
  <c r="M31" i="19"/>
  <c r="M32" i="19"/>
  <c r="M33" i="19"/>
  <c r="M34" i="19"/>
  <c r="M35" i="19"/>
  <c r="M36" i="19"/>
  <c r="M37" i="19"/>
  <c r="M38" i="19"/>
  <c r="M39" i="19"/>
  <c r="M40" i="19"/>
  <c r="K11" i="19"/>
  <c r="K12" i="19"/>
  <c r="K13" i="19"/>
  <c r="K14" i="19"/>
  <c r="K15" i="19"/>
  <c r="K16" i="19"/>
  <c r="K17" i="19"/>
  <c r="K18" i="19"/>
  <c r="K19" i="19"/>
  <c r="K20" i="19"/>
  <c r="K21" i="19"/>
  <c r="K22" i="19"/>
  <c r="K23" i="19"/>
  <c r="K24" i="19"/>
  <c r="K25" i="19"/>
  <c r="K26" i="19"/>
  <c r="K27" i="19"/>
  <c r="K28" i="19"/>
  <c r="K29" i="19"/>
  <c r="K30" i="19"/>
  <c r="K31" i="19"/>
  <c r="K32" i="19"/>
  <c r="K33" i="19"/>
  <c r="K34" i="19"/>
  <c r="K35" i="19"/>
  <c r="K36" i="19"/>
  <c r="K37" i="19"/>
  <c r="K38" i="19"/>
  <c r="K39" i="19"/>
  <c r="K40" i="19"/>
  <c r="I11" i="19"/>
  <c r="I12" i="19"/>
  <c r="I13" i="19"/>
  <c r="I14" i="19"/>
  <c r="I15" i="19"/>
  <c r="I16" i="19"/>
  <c r="I17" i="19"/>
  <c r="I18" i="19"/>
  <c r="I19" i="19"/>
  <c r="I20" i="19"/>
  <c r="I21" i="19"/>
  <c r="I22" i="19"/>
  <c r="I23" i="19"/>
  <c r="I24" i="19"/>
  <c r="I25" i="19"/>
  <c r="I26" i="19"/>
  <c r="I27" i="19"/>
  <c r="I28" i="19"/>
  <c r="I29" i="19"/>
  <c r="I30" i="19"/>
  <c r="I31" i="19"/>
  <c r="I32" i="19"/>
  <c r="I33" i="19"/>
  <c r="I34" i="19"/>
  <c r="I35" i="19"/>
  <c r="I36" i="19"/>
  <c r="I37" i="19"/>
  <c r="I38" i="19"/>
  <c r="I39" i="19"/>
  <c r="I40" i="19"/>
  <c r="G40" i="19"/>
  <c r="G11" i="19"/>
  <c r="G12" i="19"/>
  <c r="G13" i="19"/>
  <c r="G14" i="19"/>
  <c r="G15" i="19"/>
  <c r="G16" i="19"/>
  <c r="G17" i="19"/>
  <c r="G18" i="19"/>
  <c r="G19" i="19"/>
  <c r="G20" i="19"/>
  <c r="G21" i="19"/>
  <c r="G22" i="19"/>
  <c r="G23" i="19"/>
  <c r="G24" i="19"/>
  <c r="G25" i="19"/>
  <c r="G26" i="19"/>
  <c r="G27" i="19"/>
  <c r="G28" i="19"/>
  <c r="G29" i="19"/>
  <c r="G30" i="19"/>
  <c r="G31" i="19"/>
  <c r="G32" i="19"/>
  <c r="G33" i="19"/>
  <c r="G34" i="19"/>
  <c r="G35" i="19"/>
  <c r="G36" i="19"/>
  <c r="G37" i="19"/>
  <c r="G38" i="19"/>
  <c r="G39" i="19"/>
  <c r="E23" i="19"/>
  <c r="E24" i="19"/>
  <c r="E25" i="19"/>
  <c r="E26" i="19"/>
  <c r="E27" i="19"/>
  <c r="E28" i="19"/>
  <c r="E29" i="19"/>
  <c r="E30" i="19"/>
  <c r="E31" i="19"/>
  <c r="E32" i="19"/>
  <c r="E33" i="19"/>
  <c r="E34" i="19"/>
  <c r="E35" i="19"/>
  <c r="E36" i="19"/>
  <c r="E37" i="19"/>
  <c r="E38" i="19"/>
  <c r="E39" i="19"/>
  <c r="E40" i="19"/>
  <c r="B46" i="18"/>
  <c r="B45" i="18"/>
  <c r="A39" i="19"/>
  <c r="A40" i="19"/>
  <c r="A22" i="19"/>
  <c r="A23" i="19"/>
  <c r="A24" i="19"/>
  <c r="A25" i="19"/>
  <c r="A26" i="19"/>
  <c r="A27" i="19"/>
  <c r="A28" i="19"/>
  <c r="A29" i="19"/>
  <c r="A30" i="19"/>
  <c r="A31" i="19"/>
  <c r="A32" i="19"/>
  <c r="A33" i="19"/>
  <c r="A34" i="19"/>
  <c r="A35" i="19"/>
  <c r="A36" i="19"/>
  <c r="A37" i="19"/>
  <c r="A38" i="19"/>
  <c r="A21" i="19"/>
  <c r="B59" i="18"/>
  <c r="B47" i="18"/>
  <c r="B49" i="18"/>
  <c r="H18" i="27" l="1"/>
  <c r="H16" i="27"/>
  <c r="E41" i="29"/>
  <c r="C14" i="27" s="1"/>
  <c r="C41" i="29"/>
  <c r="B14" i="27" s="1"/>
  <c r="N26" i="25"/>
  <c r="N36" i="25"/>
  <c r="N17" i="25"/>
  <c r="N21" i="25"/>
  <c r="N33" i="25"/>
  <c r="N22" i="25"/>
  <c r="P30" i="21"/>
  <c r="P31" i="21"/>
  <c r="P19" i="21"/>
  <c r="P29" i="21"/>
  <c r="N29" i="25"/>
  <c r="N28" i="25"/>
  <c r="N19" i="25"/>
  <c r="N32" i="25"/>
  <c r="N14" i="25"/>
  <c r="N13" i="25"/>
  <c r="N20" i="25"/>
  <c r="N30" i="25"/>
  <c r="N18" i="25"/>
  <c r="N16" i="25"/>
  <c r="N39" i="25"/>
  <c r="N27" i="25"/>
  <c r="N15" i="25"/>
  <c r="N12" i="25"/>
  <c r="P26" i="21"/>
  <c r="P38" i="21"/>
  <c r="P40" i="21"/>
  <c r="P39" i="21"/>
  <c r="P27" i="21"/>
  <c r="P28" i="21"/>
  <c r="P37" i="21"/>
  <c r="P25" i="21"/>
  <c r="P36" i="21"/>
  <c r="P24" i="21"/>
  <c r="P22" i="21"/>
  <c r="P21" i="21"/>
  <c r="P33" i="21"/>
  <c r="P34" i="21"/>
  <c r="P32" i="21"/>
  <c r="P20" i="21"/>
  <c r="P35" i="21"/>
  <c r="P23" i="21"/>
  <c r="P11" i="21"/>
  <c r="O41" i="21"/>
  <c r="E78" i="18"/>
  <c r="E72" i="18"/>
  <c r="F40" i="25"/>
  <c r="P12" i="21"/>
  <c r="P13" i="21"/>
  <c r="P14" i="21"/>
  <c r="P15" i="21"/>
  <c r="P16" i="21"/>
  <c r="P17" i="21"/>
  <c r="P18" i="21"/>
  <c r="C41" i="17"/>
  <c r="D41" i="17"/>
  <c r="E41" i="17"/>
  <c r="F41" i="17"/>
  <c r="G41" i="17"/>
  <c r="C13" i="27" l="1"/>
  <c r="G13" i="27"/>
  <c r="F13" i="27"/>
  <c r="E13" i="27"/>
  <c r="D13" i="27"/>
  <c r="H14" i="27"/>
  <c r="H12" i="27"/>
  <c r="F41" i="25"/>
  <c r="N40" i="25"/>
  <c r="P41" i="21"/>
  <c r="E41" i="19"/>
  <c r="C15" i="27" s="1"/>
  <c r="H13" i="27" l="1"/>
  <c r="C20" i="27"/>
  <c r="A1" i="28"/>
  <c r="A1" i="27"/>
  <c r="D41" i="19"/>
  <c r="N11" i="25" l="1"/>
  <c r="G19" i="27"/>
  <c r="G41" i="25"/>
  <c r="B19" i="27" s="1"/>
  <c r="A2" i="25"/>
  <c r="B14" i="20"/>
  <c r="B17" i="27" s="1"/>
  <c r="M41" i="19"/>
  <c r="L41" i="19"/>
  <c r="K41" i="19"/>
  <c r="F15" i="27" s="1"/>
  <c r="J41" i="19"/>
  <c r="H41" i="19"/>
  <c r="F41" i="19"/>
  <c r="I41" i="19"/>
  <c r="E15" i="27" s="1"/>
  <c r="G41" i="19"/>
  <c r="D15" i="27" s="1"/>
  <c r="A2" i="23"/>
  <c r="A2" i="21"/>
  <c r="A2" i="20"/>
  <c r="A2" i="19"/>
  <c r="A1" i="18"/>
  <c r="A2" i="17"/>
  <c r="G15" i="27" l="1"/>
  <c r="H15" i="27" s="1"/>
  <c r="F20" i="27"/>
  <c r="E20" i="27"/>
  <c r="H17" i="27"/>
  <c r="B20" i="27"/>
  <c r="D20" i="27"/>
  <c r="M41" i="25"/>
  <c r="H19" i="27"/>
  <c r="G20" i="27" l="1"/>
  <c r="H20" i="27"/>
  <c r="N41" i="25"/>
</calcChain>
</file>

<file path=xl/sharedStrings.xml><?xml version="1.0" encoding="utf-8"?>
<sst xmlns="http://schemas.openxmlformats.org/spreadsheetml/2006/main" count="478" uniqueCount="313">
  <si>
    <t>PRMP Third Party Liability RFP Cost Proposal</t>
  </si>
  <si>
    <t>RFP #2025-PRMP-MES-TPL-002</t>
  </si>
  <si>
    <t>Table of Contents</t>
  </si>
  <si>
    <t>Worksheet Title/Hyperlink</t>
  </si>
  <si>
    <t>Description</t>
  </si>
  <si>
    <t>1. Instructions</t>
  </si>
  <si>
    <t>Instructions for completing the Cost Workbook in accordance with the RFP.</t>
  </si>
  <si>
    <t>2. Cost Summary</t>
  </si>
  <si>
    <r>
      <t xml:space="preserve">Worksheet that summarizes total proposed costs. There are no fields for vendor completion in this table. Vendors will enter the number of months allocated to the DDI phase in this tab in the </t>
    </r>
    <r>
      <rPr>
        <i/>
        <sz val="11"/>
        <color theme="1"/>
        <rFont val="Calibri"/>
        <family val="2"/>
        <scheme val="minor"/>
      </rPr>
      <t>DDI and M&amp;O Allocation table</t>
    </r>
    <r>
      <rPr>
        <sz val="11"/>
        <color theme="1"/>
        <rFont val="Calibri"/>
        <family val="2"/>
        <scheme val="minor"/>
      </rPr>
      <t>.</t>
    </r>
  </si>
  <si>
    <t>3. Labor Rates</t>
  </si>
  <si>
    <t>Worksheet for vendor to itemize hourly rate structures for proposed project staff.</t>
  </si>
  <si>
    <t>4. Project Deliverables</t>
  </si>
  <si>
    <t>Worksheet describing project deliverables during DDI and M&amp;O phases</t>
  </si>
  <si>
    <t>5. DDI Support</t>
  </si>
  <si>
    <t>Worksheet for vendor to itemize project hours by resource for DDI and implementation support, not including project deliverables support.</t>
  </si>
  <si>
    <t>6. M&amp;O Support</t>
  </si>
  <si>
    <t xml:space="preserve">Worksheet for vendor to itemize project hours by resource for M&amp;O support, not including deliverables support and:
  *Hosting &amp; Disaster Recovery (tab 8)
  *Packaged Software (tab 9)
  *Hardware, if applicable (tab 10)  </t>
  </si>
  <si>
    <t>7. TPL Recoveries</t>
  </si>
  <si>
    <t>Worksheet for vendor to itemize proposed TPL recovery volume and the proposed vendor recovery retainage percent.</t>
  </si>
  <si>
    <t>8. Hosting &amp; Disaster Recovery</t>
  </si>
  <si>
    <t>Worksheet for vendor to itemize hosting and disaster recovery costs.</t>
  </si>
  <si>
    <t>9. Packaged Software</t>
  </si>
  <si>
    <t>Worksheet for vendor to itemize all one-time and ongoing packaged software costs.</t>
  </si>
  <si>
    <t>10. Hardware (If Applicable)</t>
  </si>
  <si>
    <t>Worksheet for vendor to itemize all one-time and ongoing hardware costs (if applicable).</t>
  </si>
  <si>
    <t>11. Cost Assumptions</t>
  </si>
  <si>
    <t>Worksheet for vendor to itemize all assumptions upon which its pricing is dependent.</t>
  </si>
  <si>
    <r>
      <t xml:space="preserve">Please refer to the RFP document for details describing the services and scope of the PRMP Third Party Liability RFP in accordance with this Cost Workbook. In addition to the items below, vendors are expected to review the Cost Proposal Instructions in RFP </t>
    </r>
    <r>
      <rPr>
        <b/>
        <sz val="11"/>
        <color theme="1"/>
        <rFont val="Calibri"/>
        <family val="2"/>
        <scheme val="minor"/>
      </rPr>
      <t>Attachment A</t>
    </r>
    <r>
      <rPr>
        <sz val="11"/>
        <color theme="1"/>
        <rFont val="Calibri"/>
        <family val="2"/>
        <scheme val="minor"/>
      </rPr>
      <t>.</t>
    </r>
  </si>
  <si>
    <t>No.</t>
  </si>
  <si>
    <t>Vendor Instructions</t>
  </si>
  <si>
    <t>Tab Location</t>
  </si>
  <si>
    <t>General</t>
  </si>
  <si>
    <t>This Microsoft Excel Cost Workbook contains multiple worksheets designed to provide a robust understanding of the cost models used by the vendor. Use of this Cost Workbook is essential for PRMP to evaluate the vendor's proposal, and it is essential that the vendor use this form in preparing its pricing response to this RFP.</t>
  </si>
  <si>
    <t>All tabs</t>
  </si>
  <si>
    <r>
      <t xml:space="preserve">Completion of the PRMP Cost Workbook is mandatory. Any cost-related data, including the completed PRMP Cost Workbook, must be submitted with Package 2: Cost Proposal as per the RFP.  Refer to </t>
    </r>
    <r>
      <rPr>
        <i/>
        <sz val="11"/>
        <color theme="1"/>
        <rFont val="Calibri"/>
        <family val="2"/>
        <scheme val="minor"/>
      </rPr>
      <t xml:space="preserve">RFP Section 4.12 Two-Part Submission </t>
    </r>
    <r>
      <rPr>
        <sz val="11"/>
        <color theme="1"/>
        <rFont val="Calibri"/>
        <family val="2"/>
        <scheme val="minor"/>
      </rPr>
      <t>for two-part proposal submission instructions.</t>
    </r>
  </si>
  <si>
    <r>
      <t xml:space="preserve">Each worksheet is designed to elicit specific pricing information related to the RFP. If the vendor's typical pricing model does not normally charge for a specific element provided within this workbook,  enter a statement in </t>
    </r>
    <r>
      <rPr>
        <b/>
        <sz val="11"/>
        <color theme="1"/>
        <rFont val="Calibri"/>
        <family val="2"/>
        <scheme val="minor"/>
      </rPr>
      <t>Tab 11. Cost Assumptions</t>
    </r>
    <r>
      <rPr>
        <sz val="11"/>
        <color theme="1"/>
        <rFont val="Calibri"/>
        <family val="2"/>
        <scheme val="minor"/>
      </rPr>
      <t xml:space="preserve"> regarding the specific element to describe the vendor's methodology of charging for that element and its impact on the vendor proposed cost model (e.g., not applicable, no additional charge).</t>
    </r>
  </si>
  <si>
    <t>All tabs
11. Cost Assumptions</t>
  </si>
  <si>
    <t xml:space="preserve">Vendors are only to edit light blue colored cells.  </t>
  </si>
  <si>
    <r>
      <t xml:space="preserve">The worksheet labeled </t>
    </r>
    <r>
      <rPr>
        <b/>
        <sz val="11"/>
        <color theme="1"/>
        <rFont val="Calibri"/>
        <family val="2"/>
        <scheme val="minor"/>
      </rPr>
      <t>TOC (Table of Contents)</t>
    </r>
    <r>
      <rPr>
        <sz val="11"/>
        <color theme="1"/>
        <rFont val="Calibri"/>
        <family val="2"/>
        <scheme val="minor"/>
      </rPr>
      <t xml:space="preserve"> contains brief descriptions of each spreadsheet, as well as convenient one-click navigation of the Cost Workbook. Vendors must enter their "Vendor Name" in the designated field at the top of each worksheet. </t>
    </r>
  </si>
  <si>
    <t>TOC</t>
  </si>
  <si>
    <t>Cost Summary</t>
  </si>
  <si>
    <r>
      <rPr>
        <b/>
        <sz val="11"/>
        <color theme="1"/>
        <rFont val="Calibri"/>
        <family val="2"/>
        <scheme val="minor"/>
      </rPr>
      <t xml:space="preserve">Tab 2. Total Cost Summary table </t>
    </r>
    <r>
      <rPr>
        <sz val="11"/>
        <color theme="1"/>
        <rFont val="Calibri"/>
        <family val="2"/>
        <scheme val="minor"/>
      </rPr>
      <t>will be automatically calculated using the information entered on the other worksheets.</t>
    </r>
    <r>
      <rPr>
        <i/>
        <sz val="11"/>
        <color theme="1"/>
        <rFont val="Calibri"/>
        <family val="2"/>
        <scheme val="minor"/>
      </rPr>
      <t xml:space="preserve"> Vendor must not change or modify content in this table.</t>
    </r>
  </si>
  <si>
    <r>
      <rPr>
        <b/>
        <sz val="11"/>
        <color theme="1"/>
        <rFont val="Calibri"/>
        <family val="2"/>
        <scheme val="minor"/>
      </rPr>
      <t>DDI and M&amp;O Allocation - Year #1 and #2 Base Contract Table</t>
    </r>
    <r>
      <rPr>
        <sz val="11"/>
        <color theme="1"/>
        <rFont val="Calibri"/>
        <family val="2"/>
        <scheme val="minor"/>
      </rPr>
      <t>:  Vendor will enter the number of months allocated to Phase 1 DDI and Phase 2 M&amp;O for contract Year #1 and Year #2. This data will be used to pro-rate applicable costs when the DDI phase is greater or less than the 12 months in Year #1. Refer to Instructions #11 and #12 below for additional details.</t>
    </r>
  </si>
  <si>
    <t>Labor Rates</t>
  </si>
  <si>
    <t>PRMP will use the "Labor Rates" supplied by the vendor as the rate card for all future change requests.</t>
  </si>
  <si>
    <t xml:space="preserve">3. Labor Rates </t>
  </si>
  <si>
    <t>Deliverables</t>
  </si>
  <si>
    <r>
      <rPr>
        <sz val="11"/>
        <rFont val="Calibri"/>
        <family val="2"/>
      </rPr>
      <t xml:space="preserve">Project deliverables will be charged using a firm-fixed-price. </t>
    </r>
    <r>
      <rPr>
        <sz val="11"/>
        <color rgb="FF000000"/>
        <rFont val="Calibri"/>
        <family val="2"/>
      </rPr>
      <t>The proposed cost per deliverable is all inclusive of the initial submission and all updates or maintenance required during the contract performance period. Vendor instructions are included for costing recurring deliverables.
DDI deliverable payments are based on four (4) DDI Payment Milestones. The Payment Milestone is complete when all associated deliverables have been submitted and approved.
For the purposes of this cost workbook, all deliverables are assumed</t>
    </r>
  </si>
  <si>
    <t>DDI/ Implementation</t>
  </si>
  <si>
    <r>
      <t xml:space="preserve">The DDI/ Implementation fees are a combination of two components:
1. Deliverable payment milestones (fixed fee) </t>
    </r>
    <r>
      <rPr>
        <b/>
        <sz val="11"/>
        <color theme="1"/>
        <rFont val="Calibri"/>
        <family val="2"/>
        <scheme val="minor"/>
      </rPr>
      <t>(Tab 4. Project Deliverables)</t>
    </r>
    <r>
      <rPr>
        <sz val="11"/>
        <color theme="1"/>
        <rFont val="Calibri"/>
        <family val="2"/>
        <scheme val="minor"/>
      </rPr>
      <t xml:space="preserve">
2. Time and materials for tasks specifically not associated with project deliverables development and support. (</t>
    </r>
    <r>
      <rPr>
        <b/>
        <sz val="11"/>
        <color theme="1"/>
        <rFont val="Calibri"/>
        <family val="2"/>
        <scheme val="minor"/>
      </rPr>
      <t>Tab 5. Pre-Operations Support</t>
    </r>
    <r>
      <rPr>
        <sz val="11"/>
        <color theme="1"/>
        <rFont val="Calibri"/>
        <family val="2"/>
        <scheme val="minor"/>
      </rPr>
      <t>). 
Payment for DDI Time and Materials (T&amp;M) services will be calculated based on the vendor resource Labor Rate multiplied by the number of resource hours expended. Payments will be invoiced monthly, as appropriate, for each component.</t>
    </r>
  </si>
  <si>
    <t>3. Labor Rates
4. Project Deliverables
5. Pre-Operations Support</t>
  </si>
  <si>
    <r>
      <rPr>
        <sz val="11"/>
        <color rgb="FFFF0000"/>
        <rFont val="Calibri"/>
        <family val="2"/>
        <scheme val="minor"/>
      </rPr>
      <t>Phase I/DDI is expected to be 12 months in duration with Phase II/M&amp;O starting immediately after cutover (go-live</t>
    </r>
    <r>
      <rPr>
        <sz val="11"/>
        <rFont val="Calibri"/>
        <family val="2"/>
        <scheme val="minor"/>
      </rPr>
      <t xml:space="preserve">).
The vendor may propose a shorter Phase I duration (less than 12 months)or a longer duration (more than 12 months). The vendor's proposed cutover/go-live date (end of Phase I) must align with their Initial Project Schedule. 
The vendors must specify the number of months planned for Phase I DDI. Vendors will document the number of DDI months in Base Contract Years 1 and 2 in </t>
    </r>
    <r>
      <rPr>
        <b/>
        <sz val="11"/>
        <rFont val="Calibri"/>
        <family val="2"/>
        <scheme val="minor"/>
      </rPr>
      <t>Tab 2. Cost Summary, cells B29 and C29</t>
    </r>
    <r>
      <rPr>
        <sz val="11"/>
        <rFont val="Calibri"/>
        <family val="2"/>
        <scheme val="minor"/>
      </rPr>
      <t>. The number of M&amp;O months in Base Contract Years 1 and 2 will automatically calculate.</t>
    </r>
  </si>
  <si>
    <t xml:space="preserve">2. Cost Summary
</t>
  </si>
  <si>
    <t>11a.</t>
  </si>
  <si>
    <r>
      <rPr>
        <b/>
        <i/>
        <sz val="11"/>
        <rFont val="Calibri"/>
        <family val="2"/>
        <scheme val="minor"/>
      </rPr>
      <t>If the proposed total Phase 1 DDI is shorter than 12 months:</t>
    </r>
    <r>
      <rPr>
        <b/>
        <u/>
        <sz val="11"/>
        <rFont val="Calibri"/>
        <family val="2"/>
        <scheme val="minor"/>
      </rPr>
      <t xml:space="preserve">
</t>
    </r>
    <r>
      <rPr>
        <sz val="11"/>
        <rFont val="Calibri"/>
        <family val="2"/>
        <scheme val="minor"/>
      </rPr>
      <t xml:space="preserve">If the vendor is proposing a shorter than 12 month Phase I/DDI, then the vendor will account for proportional levels of support in Contract Years 1 and 6 in the following tabs:
</t>
    </r>
    <r>
      <rPr>
        <b/>
        <sz val="11"/>
        <rFont val="Calibri"/>
        <family val="2"/>
        <scheme val="minor"/>
      </rPr>
      <t xml:space="preserve">*Tab 4. Project Deliverables
</t>
    </r>
    <r>
      <rPr>
        <sz val="11"/>
        <rFont val="Calibri"/>
        <family val="2"/>
        <scheme val="minor"/>
      </rPr>
      <t>*</t>
    </r>
    <r>
      <rPr>
        <b/>
        <sz val="11"/>
        <rFont val="Calibri"/>
        <family val="2"/>
        <scheme val="minor"/>
      </rPr>
      <t xml:space="preserve"> Tab 6. M&amp;O Support
* Tab 8. Hosting and Disaster Recovery
* Tab 9. Packaged Software
* Tab 10. Hardware (if applicable)</t>
    </r>
    <r>
      <rPr>
        <sz val="11"/>
        <rFont val="Calibri"/>
        <family val="2"/>
        <scheme val="minor"/>
      </rPr>
      <t xml:space="preserve">
The vendor should only specify costs for the portion of the contract year that the vendor will be providing Phase II M&amp;O services. See Instruction #12 for Year 6 cost adjustment if DDI is less than 12 months.
The vendor is also required to provide an assumption in </t>
    </r>
    <r>
      <rPr>
        <b/>
        <sz val="11"/>
        <rFont val="Calibri"/>
        <family val="2"/>
        <scheme val="minor"/>
      </rPr>
      <t>Tab 11. Cost Assumptions</t>
    </r>
    <r>
      <rPr>
        <sz val="11"/>
        <rFont val="Calibri"/>
        <family val="2"/>
        <scheme val="minor"/>
      </rPr>
      <t xml:space="preserve"> stipulating that some M&amp;O related costs will be incurred in Year 1 of the contract. The vendor should document the specific month in Year #1 they anticipate M&amp;O will begin, then specify any applicable M&amp;O related costs using column F in </t>
    </r>
    <r>
      <rPr>
        <b/>
        <sz val="11"/>
        <rFont val="Calibri"/>
        <family val="2"/>
        <scheme val="minor"/>
      </rPr>
      <t>Tab 11</t>
    </r>
    <r>
      <rPr>
        <sz val="11"/>
        <rFont val="Calibri"/>
        <family val="2"/>
        <scheme val="minor"/>
      </rPr>
      <t>. The vendor should account for any potential Year 1 decreased DDI costs for project deliverables support,  as well as any potential increased M&amp;O related costs (Recurring deliverables, M&amp;O Support, Hosting &amp; Disaster Recovery, Packaged Software, and Hardware). 
The vendor's proposed go-live date must align with their Initial Project Schedule submitted with the Technical Proposal.</t>
    </r>
  </si>
  <si>
    <t>4. Project Deliverables
6. M&amp;O Support
8. Hosting &amp; DR
9. Packaged Software
10. Hardware (if applicable)
11. Cost Assumptions</t>
  </si>
  <si>
    <t>11b.</t>
  </si>
  <si>
    <r>
      <rPr>
        <b/>
        <i/>
        <sz val="11"/>
        <rFont val="Calibri"/>
        <family val="2"/>
        <scheme val="minor"/>
      </rPr>
      <t>If the proposed total Phase 1 DDI is longer than 12 months:</t>
    </r>
    <r>
      <rPr>
        <sz val="11"/>
        <rFont val="Calibri"/>
        <family val="2"/>
        <scheme val="minor"/>
      </rPr>
      <t xml:space="preserve">
If the vendor is proposing a Phase 1/DDI greater than 12 months, then the vendor will account for proportional levels of support in Contract Years 1 and 2 in the following tabs:
*Tab 4. Project Deliverables
* Tab 6. M&amp;O Support
* Tab 8. Hosting and Disaster Recovery
* Tab 9. Packaged Software
* Tab 10. Hardware (if applicable)
The vendor should only specify costs for the portion of the contract years that the vendor will be providing Phase II M&amp;O services.
The vendor is also required to provide an assumption in </t>
    </r>
    <r>
      <rPr>
        <b/>
        <sz val="11"/>
        <rFont val="Calibri"/>
        <family val="2"/>
        <scheme val="minor"/>
      </rPr>
      <t>Tab 11. Cost Assumptions</t>
    </r>
    <r>
      <rPr>
        <sz val="11"/>
        <rFont val="Calibri"/>
        <family val="2"/>
        <scheme val="minor"/>
      </rPr>
      <t xml:space="preserve"> stipulating that part of Year 2 will be DDI/implementation costs. PRMP will then understand that Year 2 M&amp;O costs will be less than the remaining contract years. The vendor should document the specific month in Year #2 they anticipate M&amp;O will begin, then specify any applicable M&amp;O related costs using column F in </t>
    </r>
    <r>
      <rPr>
        <b/>
        <sz val="11"/>
        <rFont val="Calibri"/>
        <family val="2"/>
        <scheme val="minor"/>
      </rPr>
      <t>Tab 11.</t>
    </r>
    <r>
      <rPr>
        <sz val="11"/>
        <rFont val="Calibri"/>
        <family val="2"/>
        <scheme val="minor"/>
      </rPr>
      <t xml:space="preserve">
The vendor's proposed go-live date must align with their Initial Project Schedule submitted with the Technical Proposal.</t>
    </r>
  </si>
  <si>
    <t>M&amp;O</t>
  </si>
  <si>
    <t>The vendor will be eligible to support up to 5 full years of M&amp;O (60 months). 
Therefore, if the vendor starts Phase II M&amp;O earlier than Month 13 (Start of Year 2), then the vendor will finish their contract earlier (by a proportional amount of months). For example. If Phase II begins in the 8th month of Year #1 (4 months earlier than expected), then the contract will end in 8th month of Year #5 (assuming PRMP leverages all of the optional years).</t>
  </si>
  <si>
    <t>The vendor will enter the estimated volume of yearly transactions for each recovery type. For the cost model, PRMP assumes a constant volume of transactions for each recovery type across all contract years in the M&amp;O phase.  M&amp;O monthly invoices will reflect the total # of records created and/or modified. 
The vendor will enter the proposed retainage percent for each of the recovery types. PRMP will calculate the TPL recovery retainage cost for each contract year or partial year with M&amp;O activity.</t>
  </si>
  <si>
    <t>The Maintenance and Operations fees are a combination of two components:
1. Fixed monthly fee to maintain steady-state operations, excluding any deliverable support effort.
2. Percentage of TPL recoupment agreed between vendor and PRMP.
Payment for Maintenance and Operations (M&amp;O) Time and Materials (T&amp;M) services will be calculated based on the vendor resource Labor Rate multiplied by the number of vendor hours expended. Payments will be invoiced monthly, as appropriate for each component</t>
  </si>
  <si>
    <t>6. Maint &amp; Ops Support
7. TPL Recoveries</t>
  </si>
  <si>
    <t>Assumptions</t>
  </si>
  <si>
    <t>The vendor should provide details pertaining to the assumptions, expectations, and performance parameters that have been used as the basis for the pricing. 
The vendor will enter one assumption for the number of months allocated to Phase 1 DDI. The vendor will enter one assumption for the number of months allocated to Phase 2 M&amp;O.
Please note that the vendor's response to this Cost Workbook will not be considered an actual commitment to perform the project, but will be considered a costing model and pricing structure commitment, if the vendor is selected.</t>
  </si>
  <si>
    <t>Vendor:</t>
  </si>
  <si>
    <t>&lt;Insert Name&gt;</t>
  </si>
  <si>
    <t>Total Cost Summary</t>
  </si>
  <si>
    <t>Tab/ Description</t>
  </si>
  <si>
    <t>Base Term</t>
  </si>
  <si>
    <t>Optional Term 1</t>
  </si>
  <si>
    <t>Optional Term 2</t>
  </si>
  <si>
    <t>DDI/M&amp;O</t>
  </si>
  <si>
    <t>Maintenance and Operations Phase</t>
  </si>
  <si>
    <t>Year 1</t>
  </si>
  <si>
    <t>Year 2</t>
  </si>
  <si>
    <t>Year 3</t>
  </si>
  <si>
    <t>Year 4</t>
  </si>
  <si>
    <t>Year 5</t>
  </si>
  <si>
    <t>Year 6</t>
  </si>
  <si>
    <t>Total Costs</t>
  </si>
  <si>
    <t>3. Labor Rates - Enhancements Pool (5,000 total hours annually)</t>
  </si>
  <si>
    <t>5. DDI Support (Non-deliverables)</t>
  </si>
  <si>
    <t>6. Maintenance and Operations Support</t>
  </si>
  <si>
    <t>7. TPL Activities (M&amp;O Only)</t>
  </si>
  <si>
    <t>8. Hosting and Disaster Recovery (M&amp;O only)</t>
  </si>
  <si>
    <t>Total</t>
  </si>
  <si>
    <t>DDI and M&amp;O Allocation - Year #1 and #2 Base Contract</t>
  </si>
  <si>
    <t>Project Phase</t>
  </si>
  <si>
    <t>Year 1 # Months</t>
  </si>
  <si>
    <t>Year 2 # Months</t>
  </si>
  <si>
    <t>DDI</t>
  </si>
  <si>
    <t xml:space="preserve">    Total Months</t>
  </si>
  <si>
    <t>Hourly Rates</t>
  </si>
  <si>
    <t>Base Term
Year 1</t>
  </si>
  <si>
    <t>Optional Term 1
Year 3</t>
  </si>
  <si>
    <t>Optional Term 2
Year 4</t>
  </si>
  <si>
    <t>Staff Position</t>
  </si>
  <si>
    <t>Blended Rate</t>
  </si>
  <si>
    <t>Account Manager</t>
  </si>
  <si>
    <t>Business Lead</t>
  </si>
  <si>
    <t>Staff Attorney</t>
  </si>
  <si>
    <t>Accountant</t>
  </si>
  <si>
    <t>Certification Lead</t>
  </si>
  <si>
    <t>Information Security Architect/
Privacy Data Protection Officer</t>
  </si>
  <si>
    <t>Operations Manager</t>
  </si>
  <si>
    <t>Project Manager</t>
  </si>
  <si>
    <t>Technical Manager</t>
  </si>
  <si>
    <t>Testing Manager</t>
  </si>
  <si>
    <t>Training Manager</t>
  </si>
  <si>
    <t>Additional Role 1</t>
  </si>
  <si>
    <t>Additional Role 2</t>
  </si>
  <si>
    <t>Additional Role 3</t>
  </si>
  <si>
    <t>Additional Role 4</t>
  </si>
  <si>
    <t>Additional Role 5</t>
  </si>
  <si>
    <t>Additional Role 6</t>
  </si>
  <si>
    <t>Additional Role 7</t>
  </si>
  <si>
    <t>Additional Role 8</t>
  </si>
  <si>
    <t>Additional Role 9</t>
  </si>
  <si>
    <t>Additional Role 10</t>
  </si>
  <si>
    <t>Additional Role 11</t>
  </si>
  <si>
    <t>Additional Role 12</t>
  </si>
  <si>
    <t>Additional Role 13</t>
  </si>
  <si>
    <t>Additional Role 14</t>
  </si>
  <si>
    <t>Additional Role 15</t>
  </si>
  <si>
    <t>Additional Role 16</t>
  </si>
  <si>
    <t>Additional Role 17</t>
  </si>
  <si>
    <t>Additional Role 18</t>
  </si>
  <si>
    <t>Additional Role 19</t>
  </si>
  <si>
    <t>Additional Role 20</t>
  </si>
  <si>
    <t>Average Rates</t>
  </si>
  <si>
    <t>Project Deliverables</t>
  </si>
  <si>
    <t>Project Deliverables - Initial Delivery and Applicable Updates</t>
  </si>
  <si>
    <t>Estimated Hours to Complete</t>
  </si>
  <si>
    <t>Deliverable Cost Year 1</t>
  </si>
  <si>
    <t>Deliverable Cost Year 2 (If Needed)</t>
  </si>
  <si>
    <t>Estimated Completion Date</t>
  </si>
  <si>
    <t xml:space="preserve">Task Group 1 - Project Initiation, Planning, and Onboarding </t>
  </si>
  <si>
    <t>Payment Milestone 1: Project Initiation and Planning, Onboarding Complete
Deliverable ID#</t>
  </si>
  <si>
    <t>D01</t>
  </si>
  <si>
    <t>30-60-90 Day Plan</t>
  </si>
  <si>
    <t>D02</t>
  </si>
  <si>
    <t xml:space="preserve">Kickoff Meeting Materials </t>
  </si>
  <si>
    <t>D03</t>
  </si>
  <si>
    <t xml:space="preserve">*Monthly Status Report </t>
  </si>
  <si>
    <t>D04</t>
  </si>
  <si>
    <t>Project Management Plan including:</t>
  </si>
  <si>
    <t>included in D04</t>
  </si>
  <si>
    <t xml:space="preserve">   - Change Management Plan</t>
  </si>
  <si>
    <t xml:space="preserve">  - Communications Management Plan</t>
  </si>
  <si>
    <t xml:space="preserve">  - Cost Management Plan</t>
  </si>
  <si>
    <t xml:space="preserve">  - Documentation Management Plan</t>
  </si>
  <si>
    <t xml:space="preserve">  - Modularity and Reusability Plan</t>
  </si>
  <si>
    <t xml:space="preserve">  - Quality Management Plan</t>
  </si>
  <si>
    <t xml:space="preserve">  - Risk and Issue Management Plan</t>
  </si>
  <si>
    <t xml:space="preserve">  - Schedule Management Plan</t>
  </si>
  <si>
    <t xml:space="preserve">  - Scope Management Plan</t>
  </si>
  <si>
    <t xml:space="preserve">  - Staffing Management Plan</t>
  </si>
  <si>
    <t xml:space="preserve">  - Stakeholder Management Plan and Stakeholder Analysis</t>
  </si>
  <si>
    <t>D05</t>
  </si>
  <si>
    <t>Security, Privacy, and Confidentiality Plan</t>
  </si>
  <si>
    <t>D06</t>
  </si>
  <si>
    <t xml:space="preserve">*Project Schedule </t>
  </si>
  <si>
    <t>Deliverables Cost for Task Group 1</t>
  </si>
  <si>
    <t>Task Group 2 - Solution Planning</t>
  </si>
  <si>
    <t>Payment Milestone 2: Solution Planning Complete
Deliverable ID#</t>
  </si>
  <si>
    <t>D07</t>
  </si>
  <si>
    <t xml:space="preserve">Data Conversion Plan </t>
  </si>
  <si>
    <t>D08</t>
  </si>
  <si>
    <t xml:space="preserve">Data Management Plan </t>
  </si>
  <si>
    <t>D09</t>
  </si>
  <si>
    <t>Incident Management Plan</t>
  </si>
  <si>
    <t>D10</t>
  </si>
  <si>
    <t xml:space="preserve">Master Test Plan </t>
  </si>
  <si>
    <t>D11</t>
  </si>
  <si>
    <t>Outcomes Management Plan</t>
  </si>
  <si>
    <t>D12</t>
  </si>
  <si>
    <t>Outcomes Traceability Matrix</t>
  </si>
  <si>
    <t>D13</t>
  </si>
  <si>
    <t>System Requirement Document/Backlog of User Stories and Use Cases</t>
  </si>
  <si>
    <t>Deliverables Cost for Task Group 2</t>
  </si>
  <si>
    <t>Task Group 3 -Solution Design, Testing, and Operational Readiness</t>
  </si>
  <si>
    <t>Payment Milestone 3: Solution Design, Testing, and Operational Readiness
Deliverable ID#</t>
  </si>
  <si>
    <t>D14</t>
  </si>
  <si>
    <t xml:space="preserve">Capacity Plan </t>
  </si>
  <si>
    <t>D15</t>
  </si>
  <si>
    <t>Certification Management Plan</t>
  </si>
  <si>
    <t>D16</t>
  </si>
  <si>
    <t xml:space="preserve">Configuration Management Plan </t>
  </si>
  <si>
    <t>D17</t>
  </si>
  <si>
    <t>Database Design Document</t>
  </si>
  <si>
    <t>D18</t>
  </si>
  <si>
    <t>D19</t>
  </si>
  <si>
    <t>D20</t>
  </si>
  <si>
    <t>D21</t>
  </si>
  <si>
    <t>System Integration and Interface Design Plan</t>
  </si>
  <si>
    <t>D22</t>
  </si>
  <si>
    <t>D23</t>
  </si>
  <si>
    <t xml:space="preserve">Test Results </t>
  </si>
  <si>
    <t>D24</t>
  </si>
  <si>
    <t>Training Management Plan</t>
  </si>
  <si>
    <t>Deliverables Cost for Task Group 3</t>
  </si>
  <si>
    <t>Task Group 4 - Solution Deployment</t>
  </si>
  <si>
    <t>Payment Milestone 4: Solution Deployment
Deliverable ID#</t>
  </si>
  <si>
    <t>D25</t>
  </si>
  <si>
    <t>System Readiness Certification for UAT</t>
  </si>
  <si>
    <t>D26</t>
  </si>
  <si>
    <t>Cutover Playbook</t>
  </si>
  <si>
    <t>D27</t>
  </si>
  <si>
    <t>System Certification Evidence</t>
  </si>
  <si>
    <t>D28</t>
  </si>
  <si>
    <t>D29</t>
  </si>
  <si>
    <t xml:space="preserve">User, System, and Product Documentation </t>
  </si>
  <si>
    <t>D30</t>
  </si>
  <si>
    <t>System Operations Plan</t>
  </si>
  <si>
    <t>D31</t>
  </si>
  <si>
    <t>Training Materials</t>
  </si>
  <si>
    <t>D32</t>
  </si>
  <si>
    <t>Turnover and Closeout Management Plan</t>
  </si>
  <si>
    <t>Deliverables Cost for Task Group 4</t>
  </si>
  <si>
    <t>Total Deliverable Milestones Costs</t>
  </si>
  <si>
    <t>Project Deliverables - Recurring Delivery</t>
  </si>
  <si>
    <t>Number of Submissions per Month</t>
  </si>
  <si>
    <t>Cost per Submission</t>
  </si>
  <si>
    <t>Total Cost per Month</t>
  </si>
  <si>
    <t>DDI (Year 1) Recurring Deliverables/ Year 2 only if applicable</t>
  </si>
  <si>
    <t>Deliverable ID#</t>
  </si>
  <si>
    <t xml:space="preserve">Monthly Status Report </t>
  </si>
  <si>
    <t>Project Schedule</t>
  </si>
  <si>
    <t>Monthly Deliverable Costs Year 1</t>
  </si>
  <si>
    <t>M&amp;O (Year 2-6) Recurring Deliverable
Year 1 only if applicable</t>
  </si>
  <si>
    <t>D33</t>
  </si>
  <si>
    <t xml:space="preserve">System Performance Reports </t>
  </si>
  <si>
    <t>Monthly Deliverable Costs Year 2-6</t>
  </si>
  <si>
    <t>5. DDI Support/Month</t>
  </si>
  <si>
    <t>DDI Support 
 Proposed Staffing Level and Costs</t>
  </si>
  <si>
    <t>Base Term Year #1
** DDI Only **</t>
  </si>
  <si>
    <t>Base Term Year #2
** DDI Only **</t>
  </si>
  <si>
    <t>DDI/Implementation</t>
  </si>
  <si>
    <t>Hours</t>
  </si>
  <si>
    <t>Total Cost</t>
  </si>
  <si>
    <t>Information Security Architect/ Privacy Data Protection Officer</t>
  </si>
  <si>
    <t>Technical Lead</t>
  </si>
  <si>
    <t>6. Maintenance &amp; Operations Support/Month</t>
  </si>
  <si>
    <t>Maintenance and Operations Support - Proposed Staffing Level and Costs per Month</t>
  </si>
  <si>
    <t>Year 1
**M&amp;O Only**</t>
  </si>
  <si>
    <t>Year 2
**M&amp;O Only**</t>
  </si>
  <si>
    <t>Monthly TPL Activities</t>
  </si>
  <si>
    <t>TPL Recoveries Cost</t>
  </si>
  <si>
    <t>TPL Activity Type</t>
  </si>
  <si>
    <t xml:space="preserve">Optional Term 1         </t>
  </si>
  <si>
    <t>Optional Term</t>
  </si>
  <si>
    <t>Maintenance &amp; Operations Costs</t>
  </si>
  <si>
    <t># Transactions/Month</t>
  </si>
  <si>
    <t>Percent per Transaction</t>
  </si>
  <si>
    <t>Cost per Verification</t>
  </si>
  <si>
    <t>Year 1 
**M&amp;O Only**</t>
  </si>
  <si>
    <t>Year 2 
**M&amp;O Only**</t>
  </si>
  <si>
    <t>Percentage Fee for Recoveries (Subrogation, Tri-Care, Medicare, Commercial, and Other Recoveries)</t>
  </si>
  <si>
    <t>NA</t>
  </si>
  <si>
    <t>Verified Third Party Adds</t>
  </si>
  <si>
    <t>8. Hosting &amp; Disaster Recovery per Month</t>
  </si>
  <si>
    <t>Hosting and Disaster Recovery per Month</t>
  </si>
  <si>
    <t>Maintenance and Operations</t>
  </si>
  <si>
    <t>Hosting Option</t>
  </si>
  <si>
    <t>Hosting</t>
  </si>
  <si>
    <t>Disaster Recovery Option</t>
  </si>
  <si>
    <t>Disaster Recovery</t>
  </si>
  <si>
    <t>N/A</t>
  </si>
  <si>
    <t>Total Hosting and Disaster Recovery Costs</t>
  </si>
  <si>
    <t>9. Packaged Software per Year</t>
  </si>
  <si>
    <t xml:space="preserve">Packaged Software Costs (Initial Purchase Cost and Ongoing Maintenance by Year) </t>
  </si>
  <si>
    <t>Software Item #</t>
  </si>
  <si>
    <t xml:space="preserve">RFP Reference </t>
  </si>
  <si>
    <t>Software Item</t>
  </si>
  <si>
    <t>License Type*</t>
  </si>
  <si>
    <t>Type (Vendor or Third Party)</t>
  </si>
  <si>
    <t>Per Unit Cost</t>
  </si>
  <si>
    <t>Quantity</t>
  </si>
  <si>
    <t>Total Ongoing Costs (M&amp;O)</t>
  </si>
  <si>
    <t>Total Costs
(DDI + M&amp;O)</t>
  </si>
  <si>
    <t>DDI/Implementation and/or M&amp;O (if applicable)</t>
  </si>
  <si>
    <t xml:space="preserve">Maintenance and Operations </t>
  </si>
  <si>
    <t>Initial Cost (DDI)</t>
  </si>
  <si>
    <t>M&amp;O (if applicable)</t>
  </si>
  <si>
    <t>Total Packaged Software Costs</t>
  </si>
  <si>
    <t>Packaged Software Specifications</t>
  </si>
  <si>
    <t>Environment (e.g., Development, Test, Training, Production)</t>
  </si>
  <si>
    <t>Manufacturer</t>
  </si>
  <si>
    <t>Brand Name</t>
  </si>
  <si>
    <t>Version Number</t>
  </si>
  <si>
    <t>Utility / Systems Management Software, DBMS, Data Warehouse, Other</t>
  </si>
  <si>
    <t>Detailed Description
(e.g., Functionality, Purpose)</t>
  </si>
  <si>
    <t>Earliest Proposed Purchase Date</t>
  </si>
  <si>
    <t>10. Hardware per Year</t>
  </si>
  <si>
    <t xml:space="preserve">Hardware Costs (Initial Purchase and Ongoing Maintenance by Year) </t>
  </si>
  <si>
    <t>Hardware Item #</t>
  </si>
  <si>
    <t>Hardware Item</t>
  </si>
  <si>
    <t>Total Ongoing Costs</t>
  </si>
  <si>
    <t>Total  Costs</t>
  </si>
  <si>
    <t>Initial Cost</t>
  </si>
  <si>
    <t>Total Hardware Costs</t>
  </si>
  <si>
    <t>Hardware Specifications</t>
  </si>
  <si>
    <t>Model Number</t>
  </si>
  <si>
    <t>Operating System</t>
  </si>
  <si>
    <t>Detailed Description (e.g., functionality, purpose)</t>
  </si>
  <si>
    <t>Notes</t>
  </si>
  <si>
    <t>Item #</t>
  </si>
  <si>
    <t xml:space="preserve">RFP Reference                    (if applicable) </t>
  </si>
  <si>
    <t>Assumption Title</t>
  </si>
  <si>
    <t>Assumption Description</t>
  </si>
  <si>
    <t>Assumption Rationale</t>
  </si>
  <si>
    <t>Cost Impact If 
Assumption is Invalid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</si>
</sst>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164" formatCode="[$-409]mmm\-yy;@"/>
    <numFmt numFmtId="165" formatCode="0.0%"/>
    <numFmt numFmtId="166" formatCode="&quot;$&quot;#,##0.00"/>
  </numFmts>
  <fonts count="3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b/>
      <sz val="14"/>
      <color theme="0"/>
      <name val="Calibri"/>
      <family val="2"/>
      <scheme val="minor"/>
    </font>
    <font>
      <b/>
      <sz val="11"/>
      <name val="Calibri"/>
      <family val="2"/>
      <scheme val="minor"/>
    </font>
    <font>
      <b/>
      <i/>
      <sz val="14"/>
      <color theme="0"/>
      <name val="Calibri"/>
      <family val="2"/>
      <scheme val="minor"/>
    </font>
    <font>
      <b/>
      <sz val="12"/>
      <color theme="0"/>
      <name val="Calibri"/>
      <family val="2"/>
      <scheme val="minor"/>
    </font>
    <font>
      <sz val="12"/>
      <color theme="1"/>
      <name val="Calibri"/>
      <family val="2"/>
      <scheme val="minor"/>
    </font>
    <font>
      <i/>
      <sz val="11"/>
      <color theme="1"/>
      <name val="Calibri"/>
      <family val="2"/>
      <scheme val="minor"/>
    </font>
    <font>
      <sz val="11"/>
      <color theme="1"/>
      <name val="Calibri"/>
      <family val="2"/>
    </font>
    <font>
      <i/>
      <sz val="11"/>
      <name val="Calibri"/>
      <family val="2"/>
      <scheme val="minor"/>
    </font>
    <font>
      <sz val="11"/>
      <color rgb="FF000000"/>
      <name val="Calibri"/>
      <family val="2"/>
      <scheme val="minor"/>
    </font>
    <font>
      <sz val="11"/>
      <color rgb="FF000000"/>
      <name val="Calibri"/>
      <family val="2"/>
    </font>
    <font>
      <sz val="10"/>
      <color rgb="FFFFFFFF"/>
      <name val="Arial"/>
      <family val="2"/>
      <charset val="1"/>
    </font>
    <font>
      <sz val="10"/>
      <color rgb="FF000000"/>
      <name val="Arial"/>
      <family val="2"/>
      <charset val="1"/>
    </font>
    <font>
      <sz val="8"/>
      <name val="Calibri"/>
      <family val="2"/>
      <scheme val="minor"/>
    </font>
    <font>
      <b/>
      <sz val="11"/>
      <color rgb="FFFFFFFF"/>
      <name val="Calibri"/>
      <family val="2"/>
      <scheme val="minor"/>
    </font>
    <font>
      <b/>
      <sz val="16"/>
      <color theme="1"/>
      <name val="Calibri"/>
      <family val="2"/>
      <scheme val="minor"/>
    </font>
    <font>
      <sz val="11"/>
      <name val="Calibri"/>
      <family val="2"/>
    </font>
    <font>
      <b/>
      <sz val="11"/>
      <color rgb="FF000000"/>
      <name val="Calibri"/>
      <family val="2"/>
    </font>
    <font>
      <sz val="11"/>
      <name val="Calibri"/>
      <family val="2"/>
      <scheme val="minor"/>
    </font>
    <font>
      <b/>
      <sz val="14"/>
      <color theme="1"/>
      <name val="Calibri"/>
      <family val="2"/>
      <scheme val="minor"/>
    </font>
    <font>
      <b/>
      <i/>
      <sz val="14"/>
      <color theme="1"/>
      <name val="Calibri"/>
      <family val="2"/>
      <scheme val="minor"/>
    </font>
    <font>
      <b/>
      <sz val="12"/>
      <name val="Calibri"/>
      <family val="2"/>
      <scheme val="minor"/>
    </font>
    <font>
      <sz val="10"/>
      <name val="Arial"/>
      <family val="2"/>
      <charset val="1"/>
    </font>
    <font>
      <b/>
      <u/>
      <sz val="11"/>
      <name val="Calibri"/>
      <family val="2"/>
      <scheme val="minor"/>
    </font>
    <font>
      <b/>
      <strike/>
      <sz val="11"/>
      <color theme="1"/>
      <name val="Calibri"/>
      <family val="2"/>
      <scheme val="minor"/>
    </font>
    <font>
      <b/>
      <sz val="14"/>
      <name val="Calibri"/>
      <family val="2"/>
      <scheme val="minor"/>
    </font>
    <font>
      <b/>
      <i/>
      <sz val="11"/>
      <name val="Calibri"/>
      <family val="2"/>
      <scheme val="minor"/>
    </font>
    <font>
      <u/>
      <sz val="11"/>
      <color rgb="FF00527B"/>
      <name val="Calibri"/>
      <family val="2"/>
      <scheme val="minor"/>
    </font>
    <font>
      <sz val="11"/>
      <color rgb="FFFF0000"/>
      <name val="Calibri"/>
      <family val="2"/>
      <scheme val="minor"/>
    </font>
  </fonts>
  <fills count="2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49998474074526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00527B"/>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7" tint="0.59999389629810485"/>
        <bgColor indexed="64"/>
      </patternFill>
    </fill>
    <fill>
      <patternFill patternType="solid">
        <fgColor rgb="FFA9D08E"/>
        <bgColor indexed="64"/>
      </patternFill>
    </fill>
    <fill>
      <patternFill patternType="solid">
        <fgColor theme="3" tint="0.79998168889431442"/>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2" tint="-9.9978637043366805E-2"/>
        <bgColor indexed="64"/>
      </patternFill>
    </fill>
    <fill>
      <patternFill patternType="solid">
        <fgColor theme="1" tint="0.499984740745262"/>
        <bgColor indexed="64"/>
      </patternFill>
    </fill>
  </fills>
  <borders count="69">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right/>
      <top style="medium">
        <color indexed="64"/>
      </top>
      <bottom style="medium">
        <color indexed="64"/>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thin">
        <color auto="1"/>
      </top>
      <bottom/>
      <diagonal/>
    </border>
    <border>
      <left/>
      <right/>
      <top style="thin">
        <color auto="1"/>
      </top>
      <bottom style="medium">
        <color rgb="FF000000"/>
      </bottom>
      <diagonal/>
    </border>
    <border>
      <left style="thin">
        <color auto="1"/>
      </left>
      <right style="medium">
        <color rgb="FF000000"/>
      </right>
      <top style="thin">
        <color auto="1"/>
      </top>
      <bottom style="thin">
        <color auto="1"/>
      </bottom>
      <diagonal/>
    </border>
    <border>
      <left/>
      <right style="medium">
        <color rgb="FF000000"/>
      </right>
      <top style="thin">
        <color auto="1"/>
      </top>
      <bottom style="thin">
        <color auto="1"/>
      </bottom>
      <diagonal/>
    </border>
    <border>
      <left style="thin">
        <color auto="1"/>
      </left>
      <right style="medium">
        <color rgb="FF000000"/>
      </right>
      <top/>
      <bottom/>
      <diagonal/>
    </border>
    <border>
      <left style="thin">
        <color auto="1"/>
      </left>
      <right style="medium">
        <color rgb="FF000000"/>
      </right>
      <top/>
      <bottom style="thin">
        <color auto="1"/>
      </bottom>
      <diagonal/>
    </border>
    <border>
      <left style="thin">
        <color auto="1"/>
      </left>
      <right/>
      <top style="thin">
        <color auto="1"/>
      </top>
      <bottom style="medium">
        <color rgb="FF000000"/>
      </bottom>
      <diagonal/>
    </border>
    <border>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auto="1"/>
      </right>
      <top style="thin">
        <color auto="1"/>
      </top>
      <bottom/>
      <diagonal/>
    </border>
    <border>
      <left style="thin">
        <color indexed="64"/>
      </left>
      <right/>
      <top style="medium">
        <color indexed="64"/>
      </top>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2" fillId="0" borderId="0"/>
    <xf numFmtId="9" fontId="1" fillId="0" borderId="0" applyFont="0" applyFill="0" applyBorder="0" applyAlignment="0" applyProtection="0"/>
  </cellStyleXfs>
  <cellXfs count="459">
    <xf numFmtId="0" fontId="0" fillId="0" borderId="0" xfId="0"/>
    <xf numFmtId="0" fontId="5" fillId="0" borderId="0" xfId="2" quotePrefix="1" applyBorder="1" applyAlignment="1"/>
    <xf numFmtId="0" fontId="5" fillId="0" borderId="0" xfId="2" applyBorder="1" applyAlignment="1"/>
    <xf numFmtId="0" fontId="0" fillId="0" borderId="0" xfId="0" applyAlignment="1">
      <alignment horizontal="center" vertical="center"/>
    </xf>
    <xf numFmtId="0" fontId="0" fillId="0" borderId="1" xfId="0" applyBorder="1"/>
    <xf numFmtId="0" fontId="0" fillId="0" borderId="0" xfId="0" applyAlignment="1">
      <alignment horizontal="left" vertical="top" wrapText="1"/>
    </xf>
    <xf numFmtId="44" fontId="0" fillId="6" borderId="1" xfId="1" applyFont="1" applyFill="1" applyBorder="1"/>
    <xf numFmtId="0" fontId="3" fillId="2" borderId="1" xfId="0" applyFont="1" applyFill="1" applyBorder="1" applyAlignment="1">
      <alignment horizontal="center" vertical="center"/>
    </xf>
    <xf numFmtId="0" fontId="0" fillId="6" borderId="1" xfId="0" applyFill="1" applyBorder="1"/>
    <xf numFmtId="0" fontId="10" fillId="0" borderId="0" xfId="0" applyFont="1"/>
    <xf numFmtId="0" fontId="7" fillId="4" borderId="1" xfId="0" applyFont="1" applyFill="1" applyBorder="1" applyAlignment="1">
      <alignment horizontal="center" vertical="center"/>
    </xf>
    <xf numFmtId="0" fontId="7" fillId="5" borderId="1" xfId="0" applyFont="1" applyFill="1" applyBorder="1" applyAlignment="1">
      <alignment horizontal="center" vertical="center"/>
    </xf>
    <xf numFmtId="0" fontId="0" fillId="0" borderId="0" xfId="0" applyAlignment="1">
      <alignment vertical="center"/>
    </xf>
    <xf numFmtId="0" fontId="0" fillId="0" borderId="0" xfId="0" applyAlignment="1">
      <alignment vertical="center" wrapText="1"/>
    </xf>
    <xf numFmtId="44" fontId="0" fillId="6" borderId="1" xfId="1" applyFont="1" applyFill="1" applyBorder="1" applyAlignment="1">
      <alignment horizontal="center" vertical="center"/>
    </xf>
    <xf numFmtId="0" fontId="3" fillId="0" borderId="18" xfId="0" applyFont="1" applyBorder="1" applyAlignment="1">
      <alignment horizontal="left" vertical="center"/>
    </xf>
    <xf numFmtId="0" fontId="3" fillId="0" borderId="18" xfId="0" applyFont="1" applyBorder="1" applyAlignment="1">
      <alignment horizontal="left" vertical="center" wrapText="1"/>
    </xf>
    <xf numFmtId="44" fontId="7" fillId="10" borderId="21" xfId="1" applyFont="1" applyFill="1" applyBorder="1" applyAlignment="1">
      <alignment horizontal="center" vertical="center"/>
    </xf>
    <xf numFmtId="0" fontId="0" fillId="0" borderId="0" xfId="0" applyAlignment="1">
      <alignment horizontal="center"/>
    </xf>
    <xf numFmtId="164" fontId="7" fillId="10" borderId="1" xfId="0" applyNumberFormat="1" applyFont="1" applyFill="1" applyBorder="1" applyAlignment="1">
      <alignment horizontal="center" vertical="center" wrapText="1"/>
    </xf>
    <xf numFmtId="0" fontId="3" fillId="2" borderId="18" xfId="0" applyFont="1" applyFill="1" applyBorder="1" applyAlignment="1">
      <alignment horizontal="center" vertical="center"/>
    </xf>
    <xf numFmtId="0" fontId="0" fillId="0" borderId="18" xfId="0" applyBorder="1"/>
    <xf numFmtId="44" fontId="0" fillId="11" borderId="1" xfId="1" applyFont="1" applyFill="1" applyBorder="1" applyAlignment="1">
      <alignment horizontal="center" vertical="center"/>
    </xf>
    <xf numFmtId="0" fontId="7" fillId="10" borderId="20" xfId="0" applyFont="1" applyFill="1" applyBorder="1" applyAlignment="1">
      <alignment horizontal="right"/>
    </xf>
    <xf numFmtId="0" fontId="7" fillId="10" borderId="21" xfId="0" applyFont="1" applyFill="1" applyBorder="1" applyAlignment="1">
      <alignment horizontal="center" vertical="center"/>
    </xf>
    <xf numFmtId="0" fontId="0" fillId="11" borderId="18" xfId="0" applyFill="1" applyBorder="1" applyAlignment="1">
      <alignment horizontal="center" vertical="center"/>
    </xf>
    <xf numFmtId="0" fontId="3" fillId="10" borderId="18" xfId="0" applyFont="1" applyFill="1" applyBorder="1" applyAlignment="1">
      <alignment horizontal="center" vertical="center" wrapText="1"/>
    </xf>
    <xf numFmtId="0" fontId="0" fillId="6" borderId="21" xfId="0" applyFill="1" applyBorder="1"/>
    <xf numFmtId="0" fontId="0" fillId="10" borderId="18" xfId="0" applyFill="1" applyBorder="1" applyAlignment="1">
      <alignment horizontal="center" vertical="center"/>
    </xf>
    <xf numFmtId="0" fontId="0" fillId="10" borderId="20" xfId="0" applyFill="1" applyBorder="1" applyAlignment="1">
      <alignment horizontal="center" vertical="center"/>
    </xf>
    <xf numFmtId="0" fontId="0" fillId="0" borderId="0" xfId="0" applyAlignment="1">
      <alignment wrapText="1"/>
    </xf>
    <xf numFmtId="0" fontId="10" fillId="0" borderId="0" xfId="0" applyFont="1" applyAlignment="1">
      <alignment wrapText="1"/>
    </xf>
    <xf numFmtId="0" fontId="3" fillId="10" borderId="8" xfId="0" applyFont="1" applyFill="1" applyBorder="1" applyAlignment="1">
      <alignment horizontal="center" vertical="center"/>
    </xf>
    <xf numFmtId="0" fontId="0" fillId="0" borderId="1" xfId="0" applyBorder="1" applyAlignment="1">
      <alignment horizontal="center" vertical="center"/>
    </xf>
    <xf numFmtId="0" fontId="0" fillId="6" borderId="1" xfId="1" applyNumberFormat="1" applyFont="1" applyFill="1" applyBorder="1" applyAlignment="1">
      <alignment horizontal="center" vertical="center"/>
    </xf>
    <xf numFmtId="44" fontId="0" fillId="6" borderId="4" xfId="1" applyFont="1" applyFill="1" applyBorder="1"/>
    <xf numFmtId="0" fontId="0" fillId="6" borderId="3" xfId="0" applyFill="1" applyBorder="1" applyAlignment="1">
      <alignment horizontal="center" vertical="center"/>
    </xf>
    <xf numFmtId="0" fontId="5" fillId="0" borderId="0" xfId="2" quotePrefix="1" applyFill="1" applyBorder="1" applyAlignment="1"/>
    <xf numFmtId="0" fontId="3" fillId="10" borderId="1" xfId="0" applyFont="1" applyFill="1" applyBorder="1" applyAlignment="1">
      <alignment horizontal="center" vertical="center"/>
    </xf>
    <xf numFmtId="0" fontId="3" fillId="10" borderId="1" xfId="0" applyFont="1" applyFill="1" applyBorder="1" applyAlignment="1">
      <alignment horizontal="center" vertical="center" wrapText="1"/>
    </xf>
    <xf numFmtId="0" fontId="0" fillId="6" borderId="1" xfId="0" applyFill="1" applyBorder="1" applyAlignment="1">
      <alignment horizontal="center" vertical="center"/>
    </xf>
    <xf numFmtId="0" fontId="3" fillId="10" borderId="45" xfId="0" applyFont="1" applyFill="1" applyBorder="1" applyAlignment="1">
      <alignment horizontal="center" vertical="center"/>
    </xf>
    <xf numFmtId="0" fontId="0" fillId="6" borderId="49" xfId="0" applyFill="1" applyBorder="1"/>
    <xf numFmtId="0" fontId="16" fillId="0" borderId="0" xfId="0" applyFont="1"/>
    <xf numFmtId="0" fontId="17" fillId="0" borderId="0" xfId="0" applyFont="1"/>
    <xf numFmtId="44" fontId="0" fillId="6" borderId="53" xfId="1" applyFont="1" applyFill="1" applyBorder="1"/>
    <xf numFmtId="0" fontId="0" fillId="0" borderId="17" xfId="0" applyBorder="1"/>
    <xf numFmtId="0" fontId="0" fillId="0" borderId="18" xfId="0" applyBorder="1" applyAlignment="1">
      <alignment wrapText="1"/>
    </xf>
    <xf numFmtId="0" fontId="2" fillId="0" borderId="0" xfId="0" applyFont="1" applyAlignment="1">
      <alignment vertical="center" wrapText="1"/>
    </xf>
    <xf numFmtId="0" fontId="0" fillId="6" borderId="1" xfId="0" applyFill="1" applyBorder="1" applyAlignment="1">
      <alignment horizontal="center"/>
    </xf>
    <xf numFmtId="44" fontId="3" fillId="10" borderId="21" xfId="0" applyNumberFormat="1" applyFont="1" applyFill="1" applyBorder="1" applyAlignment="1">
      <alignment horizontal="center" vertical="center"/>
    </xf>
    <xf numFmtId="44" fontId="3" fillId="10" borderId="21" xfId="0" applyNumberFormat="1" applyFont="1" applyFill="1" applyBorder="1"/>
    <xf numFmtId="44" fontId="3" fillId="10" borderId="21" xfId="1" applyFont="1" applyFill="1" applyBorder="1"/>
    <xf numFmtId="0" fontId="7" fillId="10" borderId="20" xfId="0" applyFont="1" applyFill="1" applyBorder="1" applyAlignment="1">
      <alignment horizontal="left"/>
    </xf>
    <xf numFmtId="0" fontId="3" fillId="10" borderId="1" xfId="0" applyFont="1" applyFill="1" applyBorder="1"/>
    <xf numFmtId="44" fontId="3" fillId="10" borderId="1" xfId="0" applyNumberFormat="1" applyFont="1" applyFill="1" applyBorder="1"/>
    <xf numFmtId="44" fontId="0" fillId="6" borderId="19" xfId="1" applyFont="1" applyFill="1" applyBorder="1" applyAlignment="1">
      <alignment horizontal="center" vertical="center"/>
    </xf>
    <xf numFmtId="0" fontId="0" fillId="6" borderId="21" xfId="0" applyFill="1" applyBorder="1" applyAlignment="1">
      <alignment horizontal="center" vertical="center"/>
    </xf>
    <xf numFmtId="44" fontId="0" fillId="6" borderId="22" xfId="1" applyFont="1" applyFill="1" applyBorder="1" applyAlignment="1">
      <alignment horizontal="center" vertical="center"/>
    </xf>
    <xf numFmtId="0" fontId="3" fillId="2" borderId="1" xfId="0" applyFont="1" applyFill="1" applyBorder="1" applyAlignment="1">
      <alignment vertical="center"/>
    </xf>
    <xf numFmtId="0" fontId="13" fillId="0" borderId="0" xfId="0" applyFont="1" applyAlignment="1">
      <alignment vertical="center" wrapText="1"/>
    </xf>
    <xf numFmtId="1" fontId="0" fillId="6" borderId="1" xfId="1" applyNumberFormat="1" applyFont="1" applyFill="1" applyBorder="1" applyAlignment="1">
      <alignment horizontal="center" vertical="center"/>
    </xf>
    <xf numFmtId="44" fontId="3" fillId="10" borderId="1" xfId="1" applyFont="1" applyFill="1" applyBorder="1" applyAlignment="1">
      <alignment vertical="center"/>
    </xf>
    <xf numFmtId="44"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44" fontId="3" fillId="10" borderId="1" xfId="0" applyNumberFormat="1" applyFont="1" applyFill="1" applyBorder="1" applyAlignment="1">
      <alignment horizontal="center" vertical="center"/>
    </xf>
    <xf numFmtId="44" fontId="3" fillId="10" borderId="1" xfId="1" applyFont="1" applyFill="1" applyBorder="1"/>
    <xf numFmtId="0" fontId="4" fillId="0" borderId="0" xfId="0" applyFont="1"/>
    <xf numFmtId="0" fontId="0" fillId="6" borderId="5" xfId="0" applyFill="1" applyBorder="1" applyAlignment="1">
      <alignment horizontal="left"/>
    </xf>
    <xf numFmtId="0" fontId="0" fillId="6" borderId="6" xfId="0" applyFill="1" applyBorder="1" applyAlignment="1">
      <alignment horizontal="left"/>
    </xf>
    <xf numFmtId="0" fontId="0" fillId="6" borderId="5" xfId="0" applyFill="1" applyBorder="1" applyAlignment="1">
      <alignment horizontal="center"/>
    </xf>
    <xf numFmtId="0" fontId="0" fillId="6" borderId="7" xfId="0" applyFill="1" applyBorder="1" applyAlignment="1">
      <alignment horizontal="center"/>
    </xf>
    <xf numFmtId="0" fontId="0" fillId="6" borderId="6" xfId="0" applyFill="1" applyBorder="1" applyAlignment="1">
      <alignment horizontal="center"/>
    </xf>
    <xf numFmtId="0" fontId="0" fillId="6" borderId="28" xfId="0" applyFill="1" applyBorder="1" applyAlignment="1">
      <alignment horizontal="center"/>
    </xf>
    <xf numFmtId="0" fontId="7" fillId="5" borderId="1"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horizontal="left"/>
    </xf>
    <xf numFmtId="0" fontId="3" fillId="0" borderId="0" xfId="0" applyFont="1"/>
    <xf numFmtId="0" fontId="20" fillId="0" borderId="0" xfId="0" applyFont="1"/>
    <xf numFmtId="0" fontId="0" fillId="0" borderId="1" xfId="0" applyBorder="1" applyAlignment="1">
      <alignment horizontal="left" vertical="center" wrapText="1"/>
    </xf>
    <xf numFmtId="0" fontId="23" fillId="0" borderId="1" xfId="0" applyFont="1" applyBorder="1" applyAlignment="1">
      <alignment horizontal="left" vertical="center" wrapText="1"/>
    </xf>
    <xf numFmtId="0" fontId="7" fillId="17" borderId="12" xfId="0" applyFont="1" applyFill="1" applyBorder="1" applyAlignment="1">
      <alignment horizontal="center" vertical="center" wrapText="1"/>
    </xf>
    <xf numFmtId="0" fontId="23" fillId="0" borderId="0" xfId="0" applyFont="1"/>
    <xf numFmtId="0" fontId="7" fillId="0" borderId="0" xfId="0" applyFont="1" applyAlignment="1">
      <alignment vertical="center" wrapText="1"/>
    </xf>
    <xf numFmtId="0" fontId="27" fillId="0" borderId="0" xfId="0" applyFont="1"/>
    <xf numFmtId="0" fontId="7" fillId="10" borderId="25" xfId="0" applyFont="1" applyFill="1" applyBorder="1" applyAlignment="1">
      <alignment vertical="center" wrapText="1"/>
    </xf>
    <xf numFmtId="164" fontId="7" fillId="10" borderId="1" xfId="0" applyNumberFormat="1" applyFont="1" applyFill="1" applyBorder="1" applyAlignment="1">
      <alignment horizontal="left" vertical="center" wrapText="1"/>
    </xf>
    <xf numFmtId="44" fontId="1" fillId="6" borderId="1" xfId="1" applyFont="1" applyFill="1" applyBorder="1" applyAlignment="1">
      <alignment horizontal="center" vertical="center"/>
    </xf>
    <xf numFmtId="0" fontId="1" fillId="6" borderId="1" xfId="1" applyNumberFormat="1" applyFont="1" applyFill="1" applyBorder="1" applyAlignment="1">
      <alignment horizontal="center" vertical="center"/>
    </xf>
    <xf numFmtId="44" fontId="0" fillId="0" borderId="1" xfId="1" applyFont="1" applyFill="1" applyBorder="1" applyAlignment="1">
      <alignment horizontal="left" vertical="center"/>
    </xf>
    <xf numFmtId="0" fontId="0" fillId="0" borderId="1" xfId="0" applyBorder="1" applyAlignment="1">
      <alignment shrinkToFit="1"/>
    </xf>
    <xf numFmtId="0" fontId="0" fillId="0" borderId="0" xfId="0" applyAlignment="1">
      <alignment shrinkToFit="1"/>
    </xf>
    <xf numFmtId="0" fontId="24" fillId="3" borderId="1" xfId="0" applyFont="1" applyFill="1" applyBorder="1" applyAlignment="1">
      <alignment horizontal="center"/>
    </xf>
    <xf numFmtId="0" fontId="23" fillId="0" borderId="1" xfId="0" applyFont="1" applyBorder="1" applyAlignment="1">
      <alignment horizontal="center" vertical="center" wrapText="1"/>
    </xf>
    <xf numFmtId="0" fontId="0" fillId="0" borderId="10" xfId="0" applyBorder="1" applyAlignment="1">
      <alignment horizontal="center" wrapText="1"/>
    </xf>
    <xf numFmtId="0" fontId="0" fillId="0" borderId="56" xfId="0" applyBorder="1"/>
    <xf numFmtId="0" fontId="0" fillId="0" borderId="55" xfId="0" applyBorder="1"/>
    <xf numFmtId="0" fontId="0" fillId="0" borderId="57" xfId="0" applyBorder="1"/>
    <xf numFmtId="0" fontId="0" fillId="0" borderId="0" xfId="0" applyAlignment="1">
      <alignment horizontal="left" wrapText="1"/>
    </xf>
    <xf numFmtId="0" fontId="7" fillId="10" borderId="1" xfId="0" applyFont="1" applyFill="1" applyBorder="1" applyAlignment="1">
      <alignment horizontal="center" vertical="center" wrapText="1"/>
    </xf>
    <xf numFmtId="0" fontId="0" fillId="0" borderId="1" xfId="0" applyBorder="1" applyAlignment="1">
      <alignment horizontal="center" vertical="center" wrapText="1"/>
    </xf>
    <xf numFmtId="0" fontId="2" fillId="12" borderId="4" xfId="0" applyFont="1" applyFill="1" applyBorder="1" applyAlignment="1">
      <alignment horizontal="center"/>
    </xf>
    <xf numFmtId="0" fontId="2" fillId="12" borderId="61" xfId="0" applyFont="1" applyFill="1" applyBorder="1" applyAlignment="1">
      <alignment horizontal="center" vertical="center"/>
    </xf>
    <xf numFmtId="0" fontId="9" fillId="12" borderId="1" xfId="0" applyFont="1" applyFill="1" applyBorder="1" applyAlignment="1">
      <alignment vertical="center" wrapText="1"/>
    </xf>
    <xf numFmtId="0" fontId="1" fillId="0" borderId="1" xfId="0" applyFont="1" applyBorder="1" applyAlignment="1">
      <alignment vertical="center" wrapText="1"/>
    </xf>
    <xf numFmtId="0" fontId="24" fillId="3" borderId="4" xfId="0" applyFont="1" applyFill="1" applyBorder="1" applyAlignment="1">
      <alignment horizontal="left"/>
    </xf>
    <xf numFmtId="0" fontId="14" fillId="0" borderId="0" xfId="0" applyFont="1"/>
    <xf numFmtId="0" fontId="0" fillId="0" borderId="18" xfId="0" applyBorder="1" applyAlignment="1">
      <alignment horizontal="left"/>
    </xf>
    <xf numFmtId="44" fontId="0" fillId="6" borderId="1" xfId="1" applyFont="1" applyFill="1" applyBorder="1" applyAlignment="1">
      <alignment horizontal="left"/>
    </xf>
    <xf numFmtId="44" fontId="0" fillId="6" borderId="43" xfId="1" applyFont="1" applyFill="1" applyBorder="1" applyAlignment="1">
      <alignment horizontal="left"/>
    </xf>
    <xf numFmtId="0" fontId="0" fillId="0" borderId="17" xfId="0" applyBorder="1" applyAlignment="1">
      <alignment horizontal="left"/>
    </xf>
    <xf numFmtId="44" fontId="0" fillId="6" borderId="4" xfId="1" applyFont="1" applyFill="1" applyBorder="1" applyAlignment="1">
      <alignment horizontal="left"/>
    </xf>
    <xf numFmtId="44" fontId="0" fillId="6" borderId="46" xfId="1" applyFont="1" applyFill="1" applyBorder="1" applyAlignment="1">
      <alignment horizontal="left"/>
    </xf>
    <xf numFmtId="0" fontId="7" fillId="10" borderId="20" xfId="0" applyFont="1" applyFill="1" applyBorder="1" applyAlignment="1">
      <alignment horizontal="left" vertical="center" wrapText="1"/>
    </xf>
    <xf numFmtId="44" fontId="3" fillId="10" borderId="21" xfId="1" applyFont="1" applyFill="1" applyBorder="1" applyAlignment="1">
      <alignment horizontal="left" vertical="center"/>
    </xf>
    <xf numFmtId="44" fontId="7" fillId="10" borderId="21" xfId="1" applyFont="1" applyFill="1" applyBorder="1" applyAlignment="1">
      <alignment horizontal="left" vertical="center"/>
    </xf>
    <xf numFmtId="0" fontId="24" fillId="3" borderId="1" xfId="0" applyFont="1" applyFill="1" applyBorder="1" applyAlignment="1">
      <alignment horizontal="left"/>
    </xf>
    <xf numFmtId="0" fontId="11" fillId="6" borderId="18" xfId="0" applyFont="1" applyFill="1" applyBorder="1"/>
    <xf numFmtId="0" fontId="24" fillId="0" borderId="2" xfId="0" applyFont="1" applyBorder="1" applyAlignment="1">
      <alignment horizontal="center"/>
    </xf>
    <xf numFmtId="0" fontId="0" fillId="6" borderId="21" xfId="0" applyFill="1" applyBorder="1" applyAlignment="1">
      <alignment horizontal="center"/>
    </xf>
    <xf numFmtId="0" fontId="0" fillId="18" borderId="1" xfId="1" applyNumberFormat="1" applyFont="1" applyFill="1" applyBorder="1" applyAlignment="1">
      <alignment horizontal="center" vertical="center"/>
    </xf>
    <xf numFmtId="0" fontId="6" fillId="12" borderId="9" xfId="0" applyFont="1" applyFill="1" applyBorder="1" applyAlignment="1">
      <alignment horizontal="center"/>
    </xf>
    <xf numFmtId="0" fontId="6" fillId="12" borderId="10" xfId="0" applyFont="1" applyFill="1" applyBorder="1" applyAlignment="1">
      <alignment horizontal="center"/>
    </xf>
    <xf numFmtId="0" fontId="7" fillId="10" borderId="16" xfId="0" applyFont="1" applyFill="1" applyBorder="1" applyAlignment="1">
      <alignment horizontal="center" vertical="center" wrapText="1"/>
    </xf>
    <xf numFmtId="0" fontId="7" fillId="10" borderId="1" xfId="0" applyFont="1" applyFill="1" applyBorder="1" applyAlignment="1">
      <alignment horizontal="left" vertical="center" wrapText="1"/>
    </xf>
    <xf numFmtId="0" fontId="0" fillId="0" borderId="0" xfId="0" applyAlignment="1">
      <alignment horizontal="center" wrapText="1"/>
    </xf>
    <xf numFmtId="0" fontId="24" fillId="3" borderId="33" xfId="0" applyFont="1" applyFill="1" applyBorder="1" applyAlignment="1">
      <alignment horizontal="left"/>
    </xf>
    <xf numFmtId="0" fontId="3" fillId="10" borderId="8" xfId="0" applyFont="1" applyFill="1" applyBorder="1" applyAlignment="1">
      <alignment horizontal="center" vertical="center" wrapText="1"/>
    </xf>
    <xf numFmtId="0" fontId="24" fillId="3" borderId="5" xfId="0" applyFont="1" applyFill="1" applyBorder="1" applyAlignment="1">
      <alignment horizontal="left"/>
    </xf>
    <xf numFmtId="0" fontId="11" fillId="6" borderId="7" xfId="0" applyFont="1" applyFill="1" applyBorder="1"/>
    <xf numFmtId="0" fontId="11" fillId="6" borderId="57" xfId="0" applyFont="1" applyFill="1" applyBorder="1"/>
    <xf numFmtId="0" fontId="24" fillId="3" borderId="13" xfId="0" applyFont="1" applyFill="1" applyBorder="1" applyAlignment="1">
      <alignment horizontal="left" wrapText="1"/>
    </xf>
    <xf numFmtId="0" fontId="24" fillId="3" borderId="14" xfId="0" applyFont="1" applyFill="1" applyBorder="1" applyAlignment="1">
      <alignment horizontal="left" wrapText="1"/>
    </xf>
    <xf numFmtId="0" fontId="26" fillId="2" borderId="1" xfId="0" applyFont="1" applyFill="1" applyBorder="1" applyAlignment="1">
      <alignment horizontal="center" vertical="center" wrapText="1"/>
    </xf>
    <xf numFmtId="0" fontId="9" fillId="3" borderId="0" xfId="0" applyFont="1" applyFill="1" applyAlignment="1">
      <alignment horizontal="center" vertical="center" wrapText="1"/>
    </xf>
    <xf numFmtId="0" fontId="26" fillId="5" borderId="65" xfId="0" applyFont="1" applyFill="1" applyBorder="1" applyAlignment="1">
      <alignment horizontal="center" vertical="center" wrapText="1"/>
    </xf>
    <xf numFmtId="0" fontId="26" fillId="5" borderId="63" xfId="0" applyFont="1" applyFill="1" applyBorder="1" applyAlignment="1">
      <alignment horizontal="center" vertical="center" wrapText="1"/>
    </xf>
    <xf numFmtId="0" fontId="26" fillId="10" borderId="64" xfId="0" applyFont="1" applyFill="1" applyBorder="1" applyAlignment="1">
      <alignment horizontal="center" vertical="center" wrapText="1"/>
    </xf>
    <xf numFmtId="0" fontId="4" fillId="0" borderId="18" xfId="0" applyFont="1" applyBorder="1" applyAlignment="1">
      <alignment horizontal="left" vertical="center" wrapText="1"/>
    </xf>
    <xf numFmtId="44" fontId="10" fillId="5" borderId="1" xfId="1" applyFont="1" applyFill="1" applyBorder="1" applyAlignment="1">
      <alignment horizontal="center" vertical="center" wrapText="1"/>
    </xf>
    <xf numFmtId="44" fontId="10" fillId="11" borderId="19" xfId="0" applyNumberFormat="1" applyFont="1" applyFill="1" applyBorder="1" applyAlignment="1">
      <alignment horizontal="center" vertical="center" wrapText="1"/>
    </xf>
    <xf numFmtId="0" fontId="26" fillId="10" borderId="20" xfId="0" applyFont="1" applyFill="1" applyBorder="1" applyAlignment="1">
      <alignment horizontal="left" wrapText="1"/>
    </xf>
    <xf numFmtId="0" fontId="26" fillId="10" borderId="38" xfId="0" applyFont="1" applyFill="1" applyBorder="1" applyAlignment="1">
      <alignment horizontal="left" wrapText="1"/>
    </xf>
    <xf numFmtId="44" fontId="26" fillId="10" borderId="21" xfId="1" applyFont="1" applyFill="1" applyBorder="1" applyAlignment="1">
      <alignment horizontal="center" vertical="center" wrapText="1"/>
    </xf>
    <xf numFmtId="1" fontId="0" fillId="0" borderId="0" xfId="0" applyNumberFormat="1" applyAlignment="1">
      <alignment horizontal="center" vertical="top" wrapText="1"/>
    </xf>
    <xf numFmtId="1" fontId="2" fillId="12" borderId="2" xfId="0"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0" fillId="0" borderId="0" xfId="0" applyNumberFormat="1" applyAlignment="1">
      <alignment horizontal="center"/>
    </xf>
    <xf numFmtId="0" fontId="2" fillId="12" borderId="29" xfId="0" applyFont="1" applyFill="1" applyBorder="1" applyAlignment="1">
      <alignment horizontal="left" vertical="center" wrapText="1"/>
    </xf>
    <xf numFmtId="0" fontId="2" fillId="12" borderId="26" xfId="0" applyFont="1" applyFill="1" applyBorder="1" applyAlignment="1">
      <alignment horizontal="left" vertical="center" wrapText="1"/>
    </xf>
    <xf numFmtId="0" fontId="2" fillId="12" borderId="27" xfId="0" applyFont="1" applyFill="1" applyBorder="1" applyAlignment="1">
      <alignment horizontal="left" vertical="center" wrapText="1"/>
    </xf>
    <xf numFmtId="0" fontId="0" fillId="0" borderId="0" xfId="0" applyAlignment="1">
      <alignment horizontal="left" vertical="center" wrapText="1"/>
    </xf>
    <xf numFmtId="1" fontId="0" fillId="10" borderId="1" xfId="0" applyNumberFormat="1" applyFill="1" applyBorder="1" applyAlignment="1">
      <alignment horizontal="center" vertical="center" wrapText="1"/>
    </xf>
    <xf numFmtId="0" fontId="0" fillId="10" borderId="1" xfId="0" applyFill="1" applyBorder="1" applyAlignment="1">
      <alignment horizontal="left" vertical="center" wrapText="1"/>
    </xf>
    <xf numFmtId="1" fontId="3" fillId="10" borderId="1" xfId="0" applyNumberFormat="1" applyFont="1" applyFill="1" applyBorder="1" applyAlignment="1">
      <alignment horizontal="center" vertical="center" wrapText="1"/>
    </xf>
    <xf numFmtId="0" fontId="3" fillId="10" borderId="1" xfId="0" applyFont="1" applyFill="1" applyBorder="1" applyAlignment="1">
      <alignment horizontal="left" vertical="center" wrapText="1"/>
    </xf>
    <xf numFmtId="1" fontId="7" fillId="10" borderId="1" xfId="0" applyNumberFormat="1" applyFont="1" applyFill="1" applyBorder="1" applyAlignment="1">
      <alignment horizontal="center" vertical="center" wrapText="1"/>
    </xf>
    <xf numFmtId="0" fontId="3" fillId="3" borderId="0" xfId="0" applyFont="1" applyFill="1" applyAlignment="1">
      <alignment horizontal="center" vertical="center"/>
    </xf>
    <xf numFmtId="0" fontId="11" fillId="6" borderId="1" xfId="0" applyFont="1" applyFill="1" applyBorder="1" applyAlignment="1">
      <alignment wrapText="1"/>
    </xf>
    <xf numFmtId="0" fontId="29" fillId="0" borderId="0" xfId="0" applyFont="1"/>
    <xf numFmtId="0" fontId="3" fillId="3" borderId="1" xfId="0" applyFont="1" applyFill="1" applyBorder="1" applyAlignment="1">
      <alignment horizontal="center" vertical="center"/>
    </xf>
    <xf numFmtId="0" fontId="24" fillId="0" borderId="0" xfId="0" applyFont="1" applyAlignment="1">
      <alignment horizontal="center" vertical="center"/>
    </xf>
    <xf numFmtId="44" fontId="1" fillId="5" borderId="1" xfId="1" applyFont="1" applyFill="1" applyBorder="1" applyAlignment="1">
      <alignment horizontal="center" vertical="center"/>
    </xf>
    <xf numFmtId="44" fontId="1" fillId="8" borderId="1" xfId="1" applyFont="1" applyFill="1" applyBorder="1" applyAlignment="1">
      <alignment horizontal="center" vertical="center"/>
    </xf>
    <xf numFmtId="44" fontId="1" fillId="11" borderId="19" xfId="0" applyNumberFormat="1" applyFont="1" applyFill="1" applyBorder="1" applyAlignment="1">
      <alignment horizontal="center" vertical="center"/>
    </xf>
    <xf numFmtId="44" fontId="1" fillId="5" borderId="1" xfId="1" applyFont="1" applyFill="1" applyBorder="1" applyAlignment="1">
      <alignment vertical="center"/>
    </xf>
    <xf numFmtId="44" fontId="1" fillId="8" borderId="1" xfId="1" applyFont="1" applyFill="1" applyBorder="1" applyAlignment="1">
      <alignment vertical="center"/>
    </xf>
    <xf numFmtId="44" fontId="1" fillId="5" borderId="7" xfId="0" applyNumberFormat="1" applyFont="1" applyFill="1" applyBorder="1" applyAlignment="1">
      <alignment horizontal="center" vertical="center"/>
    </xf>
    <xf numFmtId="0" fontId="7" fillId="19" borderId="1" xfId="0" applyFont="1" applyFill="1" applyBorder="1" applyAlignment="1">
      <alignment horizontal="center" vertical="center" wrapText="1"/>
    </xf>
    <xf numFmtId="0" fontId="15" fillId="0" borderId="1" xfId="0" applyFont="1" applyBorder="1" applyAlignment="1">
      <alignment vertical="center" wrapText="1"/>
    </xf>
    <xf numFmtId="0" fontId="6" fillId="16" borderId="1" xfId="0" applyFont="1" applyFill="1" applyBorder="1" applyAlignment="1">
      <alignment horizontal="center" vertical="center"/>
    </xf>
    <xf numFmtId="0" fontId="3" fillId="10" borderId="6" xfId="0" applyFont="1" applyFill="1" applyBorder="1" applyAlignment="1">
      <alignment horizontal="center" vertical="center" wrapText="1"/>
    </xf>
    <xf numFmtId="0" fontId="0" fillId="6" borderId="37" xfId="0" applyFill="1" applyBorder="1" applyAlignment="1">
      <alignment horizontal="left"/>
    </xf>
    <xf numFmtId="0" fontId="0" fillId="6" borderId="6" xfId="0" applyFill="1" applyBorder="1" applyAlignment="1">
      <alignment horizontal="left" vertical="center"/>
    </xf>
    <xf numFmtId="0" fontId="3" fillId="10" borderId="4" xfId="0" applyFont="1" applyFill="1" applyBorder="1" applyAlignment="1">
      <alignment horizontal="center" vertical="center"/>
    </xf>
    <xf numFmtId="0" fontId="3" fillId="10" borderId="4" xfId="0" applyFont="1" applyFill="1" applyBorder="1" applyAlignment="1">
      <alignment vertical="center"/>
    </xf>
    <xf numFmtId="0" fontId="0" fillId="6" borderId="5" xfId="0" applyFill="1" applyBorder="1"/>
    <xf numFmtId="0" fontId="0" fillId="6" borderId="47" xfId="0" applyFill="1" applyBorder="1"/>
    <xf numFmtId="0" fontId="0" fillId="11" borderId="17" xfId="0" applyFill="1" applyBorder="1" applyAlignment="1">
      <alignment horizontal="center" vertical="center"/>
    </xf>
    <xf numFmtId="0" fontId="0" fillId="6" borderId="4" xfId="0" applyFill="1" applyBorder="1"/>
    <xf numFmtId="44" fontId="0" fillId="11" borderId="4" xfId="1" applyFont="1" applyFill="1" applyBorder="1" applyAlignment="1">
      <alignment horizontal="center" vertical="center"/>
    </xf>
    <xf numFmtId="44" fontId="0" fillId="11" borderId="4" xfId="0" applyNumberFormat="1" applyFill="1" applyBorder="1" applyAlignment="1">
      <alignment horizontal="center" vertical="center"/>
    </xf>
    <xf numFmtId="0" fontId="9" fillId="0" borderId="0" xfId="0" applyFont="1" applyAlignment="1">
      <alignment wrapText="1"/>
    </xf>
    <xf numFmtId="0" fontId="3" fillId="10" borderId="17"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0" fillId="21" borderId="1" xfId="1" applyNumberFormat="1" applyFont="1" applyFill="1" applyBorder="1" applyAlignment="1">
      <alignment horizontal="center" vertical="center"/>
    </xf>
    <xf numFmtId="0" fontId="0" fillId="0" borderId="17" xfId="0" applyBorder="1" applyProtection="1">
      <protection hidden="1"/>
    </xf>
    <xf numFmtId="0" fontId="3" fillId="10" borderId="5" xfId="0" applyFont="1" applyFill="1" applyBorder="1" applyAlignment="1">
      <alignment horizontal="left" vertical="center"/>
    </xf>
    <xf numFmtId="0" fontId="3" fillId="10" borderId="6" xfId="0" applyFont="1" applyFill="1" applyBorder="1" applyAlignment="1">
      <alignment horizontal="left" vertical="center"/>
    </xf>
    <xf numFmtId="0" fontId="7" fillId="3" borderId="1" xfId="0" applyFont="1" applyFill="1" applyBorder="1"/>
    <xf numFmtId="0" fontId="3" fillId="5" borderId="1" xfId="0" applyFont="1" applyFill="1" applyBorder="1"/>
    <xf numFmtId="0" fontId="0" fillId="10" borderId="1" xfId="0" applyFill="1" applyBorder="1" applyAlignment="1">
      <alignment horizontal="center"/>
    </xf>
    <xf numFmtId="0" fontId="3" fillId="5" borderId="5" xfId="0" applyFont="1" applyFill="1" applyBorder="1"/>
    <xf numFmtId="0" fontId="7" fillId="3" borderId="3" xfId="0" applyFont="1" applyFill="1" applyBorder="1"/>
    <xf numFmtId="0" fontId="0" fillId="6" borderId="25" xfId="0" applyFill="1" applyBorder="1" applyAlignment="1">
      <alignment horizontal="center"/>
    </xf>
    <xf numFmtId="0" fontId="0" fillId="6" borderId="64" xfId="0" applyFill="1" applyBorder="1" applyAlignment="1">
      <alignment horizontal="center"/>
    </xf>
    <xf numFmtId="0" fontId="0" fillId="0" borderId="0" xfId="0" applyAlignment="1">
      <alignment vertical="top" wrapText="1"/>
    </xf>
    <xf numFmtId="0" fontId="7" fillId="10" borderId="1" xfId="0" applyFont="1" applyFill="1" applyBorder="1" applyAlignment="1">
      <alignment vertical="center" wrapText="1"/>
    </xf>
    <xf numFmtId="0" fontId="0" fillId="6" borderId="1" xfId="0" applyFill="1" applyBorder="1" applyAlignment="1">
      <alignment vertical="center" wrapText="1"/>
    </xf>
    <xf numFmtId="0" fontId="3" fillId="10" borderId="1" xfId="0" applyFont="1" applyFill="1" applyBorder="1" applyAlignment="1">
      <alignment vertical="center" wrapText="1"/>
    </xf>
    <xf numFmtId="0" fontId="22" fillId="10" borderId="1" xfId="0" applyFont="1" applyFill="1" applyBorder="1" applyAlignment="1">
      <alignment vertical="center" wrapText="1"/>
    </xf>
    <xf numFmtId="0" fontId="23" fillId="0" borderId="1" xfId="0" applyFont="1" applyBorder="1" applyAlignment="1">
      <alignment vertical="center" wrapText="1"/>
    </xf>
    <xf numFmtId="0" fontId="3" fillId="10" borderId="1" xfId="0" applyFont="1" applyFill="1" applyBorder="1" applyAlignment="1">
      <alignment wrapText="1"/>
    </xf>
    <xf numFmtId="0" fontId="0" fillId="0" borderId="7" xfId="0" applyBorder="1" applyAlignment="1">
      <alignment vertical="center" wrapText="1"/>
    </xf>
    <xf numFmtId="0" fontId="32" fillId="0" borderId="1" xfId="2" applyFont="1" applyBorder="1" applyAlignment="1">
      <alignment vertical="center" wrapText="1"/>
    </xf>
    <xf numFmtId="0" fontId="32" fillId="0" borderId="0" xfId="2" applyFont="1" applyAlignment="1">
      <alignment vertical="center"/>
    </xf>
    <xf numFmtId="0" fontId="32" fillId="0" borderId="1" xfId="2" quotePrefix="1" applyFont="1" applyBorder="1" applyAlignment="1">
      <alignment vertical="center" wrapText="1"/>
    </xf>
    <xf numFmtId="0" fontId="32" fillId="0" borderId="3" xfId="2" applyFont="1" applyBorder="1" applyAlignment="1">
      <alignment vertical="center" wrapText="1"/>
    </xf>
    <xf numFmtId="0" fontId="32" fillId="0" borderId="1" xfId="2" applyFont="1" applyBorder="1"/>
    <xf numFmtId="44" fontId="3" fillId="10" borderId="6" xfId="1" applyFont="1" applyFill="1" applyBorder="1" applyAlignment="1">
      <alignment vertical="center"/>
    </xf>
    <xf numFmtId="0" fontId="3" fillId="10" borderId="5" xfId="0" applyFont="1" applyFill="1" applyBorder="1" applyAlignment="1">
      <alignment horizontal="left" vertical="center" indent="7"/>
    </xf>
    <xf numFmtId="44" fontId="3" fillId="10" borderId="7" xfId="1" applyFont="1" applyFill="1" applyBorder="1" applyAlignment="1">
      <alignment vertical="center"/>
    </xf>
    <xf numFmtId="0" fontId="3" fillId="2" borderId="1" xfId="0" applyFont="1" applyFill="1" applyBorder="1" applyAlignment="1">
      <alignment horizontal="left" vertical="center"/>
    </xf>
    <xf numFmtId="0" fontId="0" fillId="24" borderId="0" xfId="0" applyFill="1"/>
    <xf numFmtId="44" fontId="7" fillId="10" borderId="21" xfId="0" applyNumberFormat="1" applyFont="1" applyFill="1" applyBorder="1" applyAlignment="1">
      <alignment horizontal="center" vertical="center"/>
    </xf>
    <xf numFmtId="44" fontId="1" fillId="8" borderId="7" xfId="0" applyNumberFormat="1" applyFont="1" applyFill="1" applyBorder="1" applyAlignment="1">
      <alignment horizontal="center" vertical="center"/>
    </xf>
    <xf numFmtId="0" fontId="3" fillId="10" borderId="7" xfId="0" applyFont="1" applyFill="1" applyBorder="1" applyAlignment="1">
      <alignment horizontal="left" vertical="center"/>
    </xf>
    <xf numFmtId="0" fontId="3" fillId="10" borderId="1" xfId="0" applyFont="1" applyFill="1" applyBorder="1" applyAlignment="1">
      <alignment horizontal="left" vertical="center"/>
    </xf>
    <xf numFmtId="14" fontId="1" fillId="6" borderId="1" xfId="1" applyNumberFormat="1" applyFont="1" applyFill="1" applyBorder="1" applyAlignment="1">
      <alignment horizontal="center" vertical="center"/>
    </xf>
    <xf numFmtId="14" fontId="0" fillId="6" borderId="1" xfId="1" applyNumberFormat="1" applyFont="1" applyFill="1" applyBorder="1" applyAlignment="1">
      <alignment horizontal="center" vertical="center"/>
    </xf>
    <xf numFmtId="14" fontId="0" fillId="6" borderId="1" xfId="0" applyNumberFormat="1" applyFill="1" applyBorder="1" applyAlignment="1">
      <alignment horizontal="center"/>
    </xf>
    <xf numFmtId="14" fontId="0" fillId="6" borderId="1" xfId="1" applyNumberFormat="1" applyFont="1" applyFill="1" applyBorder="1" applyAlignment="1">
      <alignment horizontal="center" vertical="center" shrinkToFit="1"/>
    </xf>
    <xf numFmtId="44" fontId="23" fillId="5" borderId="1" xfId="1" applyFont="1" applyFill="1" applyBorder="1" applyAlignment="1">
      <alignment horizontal="center" vertical="center"/>
    </xf>
    <xf numFmtId="44" fontId="23" fillId="8" borderId="1" xfId="1" applyFont="1" applyFill="1" applyBorder="1" applyAlignment="1">
      <alignment horizontal="center" vertical="center"/>
    </xf>
    <xf numFmtId="0" fontId="0" fillId="11" borderId="1" xfId="1" applyNumberFormat="1" applyFont="1" applyFill="1" applyBorder="1" applyAlignment="1">
      <alignment horizontal="center" vertical="center"/>
    </xf>
    <xf numFmtId="1" fontId="0" fillId="11" borderId="1" xfId="1" applyNumberFormat="1" applyFont="1" applyFill="1" applyBorder="1" applyAlignment="1">
      <alignment horizontal="center" vertical="center"/>
    </xf>
    <xf numFmtId="0" fontId="0" fillId="5" borderId="1" xfId="0" applyFill="1" applyBorder="1" applyAlignment="1">
      <alignment horizontal="center"/>
    </xf>
    <xf numFmtId="165" fontId="4" fillId="6" borderId="7" xfId="4" applyNumberFormat="1" applyFont="1" applyFill="1" applyBorder="1" applyAlignment="1">
      <alignment horizontal="right" vertical="center" wrapText="1"/>
    </xf>
    <xf numFmtId="3" fontId="10" fillId="11" borderId="7" xfId="0" applyNumberFormat="1" applyFont="1" applyFill="1" applyBorder="1" applyAlignment="1">
      <alignment horizontal="center" vertical="center" wrapText="1"/>
    </xf>
    <xf numFmtId="44" fontId="1" fillId="5" borderId="1" xfId="1" applyFont="1" applyFill="1" applyBorder="1" applyAlignment="1">
      <alignment vertical="center" wrapText="1"/>
    </xf>
    <xf numFmtId="44" fontId="0" fillId="8" borderId="7" xfId="0" applyNumberFormat="1" applyFill="1" applyBorder="1" applyAlignment="1">
      <alignment horizontal="center" vertical="center"/>
    </xf>
    <xf numFmtId="0" fontId="3" fillId="0" borderId="18" xfId="0" applyFont="1" applyBorder="1"/>
    <xf numFmtId="166" fontId="4" fillId="6" borderId="7" xfId="4" applyNumberFormat="1" applyFont="1" applyFill="1" applyBorder="1" applyAlignment="1">
      <alignment horizontal="right" vertical="center" wrapText="1"/>
    </xf>
    <xf numFmtId="44" fontId="0" fillId="0" borderId="0" xfId="0" applyNumberFormat="1" applyAlignment="1">
      <alignment wrapText="1"/>
    </xf>
    <xf numFmtId="0" fontId="6" fillId="12" borderId="23" xfId="0" applyFont="1" applyFill="1" applyBorder="1" applyAlignment="1">
      <alignment horizontal="center"/>
    </xf>
    <xf numFmtId="0" fontId="6" fillId="12" borderId="24" xfId="0" applyFont="1" applyFill="1" applyBorder="1" applyAlignment="1">
      <alignment horizontal="center"/>
    </xf>
    <xf numFmtId="0" fontId="6" fillId="12" borderId="9" xfId="0" applyFont="1" applyFill="1" applyBorder="1" applyAlignment="1">
      <alignment horizontal="center"/>
    </xf>
    <xf numFmtId="0" fontId="6" fillId="12" borderId="11" xfId="0" applyFont="1" applyFill="1" applyBorder="1" applyAlignment="1">
      <alignment horizontal="center"/>
    </xf>
    <xf numFmtId="0" fontId="6" fillId="12" borderId="13" xfId="0" applyFont="1" applyFill="1" applyBorder="1" applyAlignment="1">
      <alignment horizontal="center"/>
    </xf>
    <xf numFmtId="0" fontId="6" fillId="12" borderId="15" xfId="0" applyFont="1" applyFill="1" applyBorder="1" applyAlignment="1">
      <alignment horizontal="center"/>
    </xf>
    <xf numFmtId="0" fontId="0" fillId="11" borderId="1" xfId="0" applyFill="1" applyBorder="1" applyAlignment="1">
      <alignment horizontal="left" vertical="top" wrapText="1"/>
    </xf>
    <xf numFmtId="0" fontId="6" fillId="12" borderId="1" xfId="0" applyFont="1" applyFill="1" applyBorder="1" applyAlignment="1">
      <alignment horizontal="center"/>
    </xf>
    <xf numFmtId="0" fontId="2" fillId="22" borderId="62" xfId="0" applyFont="1" applyFill="1" applyBorder="1" applyAlignment="1">
      <alignment horizontal="center" wrapText="1"/>
    </xf>
    <xf numFmtId="0" fontId="24" fillId="3" borderId="23" xfId="0" applyFont="1" applyFill="1" applyBorder="1" applyAlignment="1">
      <alignment horizontal="center" vertical="center"/>
    </xf>
    <xf numFmtId="0" fontId="24" fillId="3" borderId="33" xfId="0" applyFont="1" applyFill="1" applyBorder="1" applyAlignment="1">
      <alignment horizontal="center" vertical="center"/>
    </xf>
    <xf numFmtId="0" fontId="24" fillId="3" borderId="24" xfId="0" applyFont="1" applyFill="1" applyBorder="1" applyAlignment="1">
      <alignment horizontal="center" vertical="center"/>
    </xf>
    <xf numFmtId="0" fontId="6" fillId="16" borderId="5" xfId="0" applyFont="1" applyFill="1" applyBorder="1" applyAlignment="1">
      <alignment horizontal="center" vertical="center"/>
    </xf>
    <xf numFmtId="0" fontId="6" fillId="16" borderId="7" xfId="0" applyFont="1" applyFill="1" applyBorder="1" applyAlignment="1">
      <alignment horizontal="center" vertical="center"/>
    </xf>
    <xf numFmtId="0" fontId="6" fillId="12" borderId="14" xfId="0" applyFont="1" applyFill="1" applyBorder="1" applyAlignment="1">
      <alignment horizontal="center"/>
    </xf>
    <xf numFmtId="0" fontId="6" fillId="12" borderId="10" xfId="0" applyFont="1" applyFill="1" applyBorder="1" applyAlignment="1">
      <alignment horizontal="center"/>
    </xf>
    <xf numFmtId="0" fontId="25" fillId="6" borderId="1" xfId="0" applyFont="1" applyFill="1" applyBorder="1" applyAlignment="1">
      <alignment horizontal="left"/>
    </xf>
    <xf numFmtId="0" fontId="26" fillId="2" borderId="41"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34" xfId="0" applyFont="1" applyFill="1" applyBorder="1" applyAlignment="1">
      <alignment horizontal="center" vertical="center"/>
    </xf>
    <xf numFmtId="0" fontId="7" fillId="15" borderId="1" xfId="0" applyFont="1" applyFill="1" applyBorder="1" applyAlignment="1">
      <alignment horizontal="center" vertical="center" wrapText="1"/>
    </xf>
    <xf numFmtId="0" fontId="3" fillId="20" borderId="5" xfId="0" applyFont="1" applyFill="1" applyBorder="1" applyAlignment="1">
      <alignment horizontal="center" vertical="center"/>
    </xf>
    <xf numFmtId="0" fontId="3" fillId="20" borderId="7" xfId="0" applyFont="1" applyFill="1" applyBorder="1" applyAlignment="1">
      <alignment horizontal="center" vertical="center"/>
    </xf>
    <xf numFmtId="0" fontId="6" fillId="16" borderId="6" xfId="0" applyFont="1" applyFill="1" applyBorder="1" applyAlignment="1">
      <alignment horizontal="center" vertical="center"/>
    </xf>
    <xf numFmtId="0" fontId="25" fillId="6" borderId="61" xfId="0" applyFont="1" applyFill="1" applyBorder="1" applyAlignment="1">
      <alignment horizontal="left"/>
    </xf>
    <xf numFmtId="0" fontId="25" fillId="6" borderId="62" xfId="0" applyFont="1" applyFill="1" applyBorder="1" applyAlignment="1">
      <alignment horizontal="left"/>
    </xf>
    <xf numFmtId="0" fontId="25" fillId="6" borderId="2" xfId="0" applyFont="1" applyFill="1" applyBorder="1" applyAlignment="1">
      <alignment horizontal="left"/>
    </xf>
    <xf numFmtId="0" fontId="4" fillId="3" borderId="23"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24" xfId="0" applyFont="1" applyFill="1" applyBorder="1" applyAlignment="1">
      <alignment horizontal="center" vertical="center"/>
    </xf>
    <xf numFmtId="0" fontId="19" fillId="9" borderId="12" xfId="0" applyFont="1" applyFill="1" applyBorder="1" applyAlignment="1">
      <alignment horizontal="center" vertical="center" wrapText="1"/>
    </xf>
    <xf numFmtId="0" fontId="19" fillId="9" borderId="0" xfId="0" applyFont="1" applyFill="1" applyAlignment="1">
      <alignment horizontal="center" vertical="center" wrapText="1"/>
    </xf>
    <xf numFmtId="0" fontId="6" fillId="9" borderId="23" xfId="0" applyFont="1" applyFill="1" applyBorder="1" applyAlignment="1">
      <alignment horizontal="center"/>
    </xf>
    <xf numFmtId="0" fontId="6" fillId="9" borderId="33" xfId="0" applyFont="1" applyFill="1" applyBorder="1" applyAlignment="1">
      <alignment horizontal="center"/>
    </xf>
    <xf numFmtId="0" fontId="6" fillId="9" borderId="24" xfId="0" applyFont="1" applyFill="1" applyBorder="1" applyAlignment="1">
      <alignment horizontal="center"/>
    </xf>
    <xf numFmtId="0" fontId="7" fillId="17" borderId="5" xfId="0" applyFont="1" applyFill="1" applyBorder="1" applyAlignment="1">
      <alignment horizontal="center" vertical="center" wrapText="1"/>
    </xf>
    <xf numFmtId="0" fontId="7" fillId="17" borderId="7" xfId="0" applyFont="1" applyFill="1" applyBorder="1" applyAlignment="1">
      <alignment horizontal="center" vertical="center" wrapText="1"/>
    </xf>
    <xf numFmtId="0" fontId="13" fillId="14" borderId="5" xfId="0" applyFont="1" applyFill="1" applyBorder="1" applyAlignment="1">
      <alignment horizontal="left" vertical="center" wrapText="1"/>
    </xf>
    <xf numFmtId="0" fontId="13" fillId="14" borderId="6" xfId="0" applyFont="1" applyFill="1" applyBorder="1" applyAlignment="1">
      <alignment horizontal="left" vertical="center" wrapText="1"/>
    </xf>
    <xf numFmtId="0" fontId="13" fillId="14" borderId="7" xfId="0" applyFont="1" applyFill="1" applyBorder="1" applyAlignment="1">
      <alignment horizontal="left" vertical="center" wrapText="1"/>
    </xf>
    <xf numFmtId="0" fontId="6" fillId="9" borderId="9" xfId="0" applyFont="1" applyFill="1" applyBorder="1" applyAlignment="1">
      <alignment horizontal="center"/>
    </xf>
    <xf numFmtId="0" fontId="6" fillId="9" borderId="10" xfId="0" applyFont="1" applyFill="1" applyBorder="1" applyAlignment="1">
      <alignment horizontal="center"/>
    </xf>
    <xf numFmtId="0" fontId="6" fillId="9" borderId="12" xfId="0" applyFont="1" applyFill="1" applyBorder="1" applyAlignment="1">
      <alignment horizontal="center"/>
    </xf>
    <xf numFmtId="0" fontId="6" fillId="9" borderId="0" xfId="0" applyFont="1" applyFill="1" applyAlignment="1">
      <alignment horizontal="center"/>
    </xf>
    <xf numFmtId="0" fontId="25" fillId="6" borderId="5" xfId="0" applyFont="1" applyFill="1" applyBorder="1" applyAlignment="1">
      <alignment horizontal="left"/>
    </xf>
    <xf numFmtId="0" fontId="25" fillId="6" borderId="6" xfId="0" applyFont="1" applyFill="1" applyBorder="1" applyAlignment="1">
      <alignment horizontal="left"/>
    </xf>
    <xf numFmtId="0" fontId="25" fillId="6" borderId="7" xfId="0" applyFont="1" applyFill="1" applyBorder="1" applyAlignment="1">
      <alignment horizontal="left"/>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wrapText="1"/>
    </xf>
    <xf numFmtId="0" fontId="0" fillId="0" borderId="5" xfId="0" applyBorder="1" applyAlignment="1">
      <alignment horizontal="center" vertical="center" wrapText="1"/>
    </xf>
    <xf numFmtId="0" fontId="0" fillId="0" borderId="6" xfId="0" applyBorder="1" applyAlignment="1">
      <alignment wrapText="1"/>
    </xf>
    <xf numFmtId="0" fontId="7" fillId="10" borderId="1" xfId="0" applyFont="1" applyFill="1" applyBorder="1" applyAlignment="1">
      <alignment horizontal="left" vertical="center" wrapText="1"/>
    </xf>
    <xf numFmtId="0" fontId="3" fillId="10" borderId="5" xfId="0" applyFont="1" applyFill="1" applyBorder="1" applyAlignment="1">
      <alignment horizontal="left" vertical="center"/>
    </xf>
    <xf numFmtId="0" fontId="3" fillId="10" borderId="6" xfId="0" applyFont="1" applyFill="1" applyBorder="1" applyAlignment="1">
      <alignment horizontal="left" vertical="center"/>
    </xf>
    <xf numFmtId="0" fontId="3" fillId="10" borderId="7" xfId="0" applyFont="1" applyFill="1" applyBorder="1" applyAlignment="1">
      <alignment horizontal="left" vertical="center"/>
    </xf>
    <xf numFmtId="0" fontId="13" fillId="14" borderId="1" xfId="0" applyFont="1" applyFill="1" applyBorder="1" applyAlignment="1">
      <alignment vertical="justify" wrapText="1"/>
    </xf>
    <xf numFmtId="0" fontId="11" fillId="14" borderId="5" xfId="0" applyFont="1" applyFill="1" applyBorder="1" applyAlignment="1">
      <alignment horizontal="left" vertical="center" wrapText="1"/>
    </xf>
    <xf numFmtId="0" fontId="11" fillId="14" borderId="6" xfId="0" applyFont="1" applyFill="1" applyBorder="1" applyAlignment="1">
      <alignment horizontal="left" vertical="center" wrapText="1"/>
    </xf>
    <xf numFmtId="0" fontId="11" fillId="14" borderId="7" xfId="0" applyFont="1" applyFill="1" applyBorder="1" applyAlignment="1">
      <alignment horizontal="left" vertical="center" wrapText="1"/>
    </xf>
    <xf numFmtId="0" fontId="7" fillId="10" borderId="1" xfId="0" applyFont="1" applyFill="1" applyBorder="1" applyAlignment="1">
      <alignment horizontal="center" vertical="center" wrapText="1"/>
    </xf>
    <xf numFmtId="0" fontId="3" fillId="2" borderId="61" xfId="0" applyFont="1" applyFill="1" applyBorder="1" applyAlignment="1">
      <alignment horizontal="left" vertical="center" wrapText="1"/>
    </xf>
    <xf numFmtId="0" fontId="3" fillId="2" borderId="6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10" borderId="1" xfId="0" applyFont="1" applyFill="1" applyBorder="1" applyAlignment="1">
      <alignment horizontal="left" vertical="center"/>
    </xf>
    <xf numFmtId="0" fontId="0" fillId="0" borderId="6" xfId="0" applyBorder="1" applyAlignment="1">
      <alignment horizontal="center" vertical="center" wrapText="1"/>
    </xf>
    <xf numFmtId="0" fontId="3" fillId="2" borderId="5" xfId="0" applyFont="1" applyFill="1" applyBorder="1" applyAlignment="1">
      <alignment horizontal="left" wrapText="1"/>
    </xf>
    <xf numFmtId="0" fontId="3" fillId="2" borderId="6" xfId="0" applyFont="1" applyFill="1" applyBorder="1" applyAlignment="1">
      <alignment horizontal="left" wrapText="1"/>
    </xf>
    <xf numFmtId="0" fontId="3" fillId="2" borderId="7" xfId="0" applyFont="1" applyFill="1" applyBorder="1" applyAlignment="1">
      <alignment horizontal="left" wrapText="1"/>
    </xf>
    <xf numFmtId="0" fontId="4" fillId="2" borderId="5" xfId="0" applyFont="1" applyFill="1" applyBorder="1" applyAlignment="1">
      <alignment horizontal="left"/>
    </xf>
    <xf numFmtId="0" fontId="4" fillId="2" borderId="6" xfId="0" applyFont="1" applyFill="1" applyBorder="1" applyAlignment="1">
      <alignment horizontal="left"/>
    </xf>
    <xf numFmtId="0" fontId="3" fillId="2" borderId="67" xfId="0" applyFont="1" applyFill="1" applyBorder="1" applyAlignment="1">
      <alignment horizontal="center" vertical="center"/>
    </xf>
    <xf numFmtId="0" fontId="3" fillId="2" borderId="17" xfId="0" applyFont="1" applyFill="1" applyBorder="1" applyAlignment="1">
      <alignment horizontal="center" vertical="center"/>
    </xf>
    <xf numFmtId="0" fontId="26" fillId="2" borderId="56" xfId="0" applyFont="1" applyFill="1" applyBorder="1" applyAlignment="1">
      <alignment horizontal="center" vertical="center"/>
    </xf>
    <xf numFmtId="0" fontId="26" fillId="2" borderId="61" xfId="0" applyFont="1" applyFill="1" applyBorder="1" applyAlignment="1">
      <alignment horizontal="center" vertical="center"/>
    </xf>
    <xf numFmtId="0" fontId="6" fillId="12" borderId="9" xfId="0" applyFont="1" applyFill="1" applyBorder="1" applyAlignment="1">
      <alignment horizontal="center" wrapText="1"/>
    </xf>
    <xf numFmtId="0" fontId="6" fillId="12" borderId="10" xfId="0" applyFont="1" applyFill="1" applyBorder="1" applyAlignment="1">
      <alignment horizontal="center" wrapText="1"/>
    </xf>
    <xf numFmtId="0" fontId="6" fillId="12" borderId="34" xfId="0" applyFont="1" applyFill="1" applyBorder="1" applyAlignment="1">
      <alignment horizontal="center" wrapText="1"/>
    </xf>
    <xf numFmtId="0" fontId="6" fillId="12" borderId="62" xfId="0" applyFont="1" applyFill="1" applyBorder="1" applyAlignment="1">
      <alignment horizontal="center" wrapText="1"/>
    </xf>
    <xf numFmtId="0" fontId="25" fillId="6" borderId="5" xfId="0" applyFont="1" applyFill="1" applyBorder="1" applyAlignment="1">
      <alignment horizontal="left" wrapText="1"/>
    </xf>
    <xf numFmtId="0" fontId="25" fillId="6" borderId="6" xfId="0" applyFont="1" applyFill="1" applyBorder="1" applyAlignment="1">
      <alignment horizontal="left" wrapText="1"/>
    </xf>
    <xf numFmtId="0" fontId="7" fillId="2" borderId="1" xfId="0" applyFont="1" applyFill="1" applyBorder="1" applyAlignment="1">
      <alignment horizontal="center" vertical="center" wrapText="1"/>
    </xf>
    <xf numFmtId="0" fontId="30" fillId="2" borderId="30" xfId="0" applyFont="1" applyFill="1" applyBorder="1" applyAlignment="1">
      <alignment horizontal="center" wrapText="1"/>
    </xf>
    <xf numFmtId="0" fontId="30" fillId="2" borderId="32" xfId="0" applyFont="1" applyFill="1" applyBorder="1" applyAlignment="1">
      <alignment horizontal="center" wrapText="1"/>
    </xf>
    <xf numFmtId="0" fontId="7" fillId="10" borderId="5" xfId="0" applyFont="1" applyFill="1" applyBorder="1" applyAlignment="1">
      <alignment horizontal="center"/>
    </xf>
    <xf numFmtId="0" fontId="7" fillId="10" borderId="6" xfId="0" applyFont="1" applyFill="1" applyBorder="1" applyAlignment="1">
      <alignment horizontal="center"/>
    </xf>
    <xf numFmtId="0" fontId="7" fillId="10" borderId="7" xfId="0" applyFont="1" applyFill="1" applyBorder="1" applyAlignment="1">
      <alignment horizontal="center"/>
    </xf>
    <xf numFmtId="0" fontId="0" fillId="0" borderId="10" xfId="0" applyBorder="1" applyAlignment="1">
      <alignment horizontal="center" wrapText="1"/>
    </xf>
    <xf numFmtId="0" fontId="6" fillId="12" borderId="12" xfId="0" applyFont="1" applyFill="1" applyBorder="1" applyAlignment="1">
      <alignment horizontal="center" wrapText="1"/>
    </xf>
    <xf numFmtId="0" fontId="6" fillId="12" borderId="0" xfId="0" applyFont="1" applyFill="1" applyAlignment="1">
      <alignment horizontal="center" wrapText="1"/>
    </xf>
    <xf numFmtId="0" fontId="0" fillId="0" borderId="0" xfId="0" applyAlignment="1">
      <alignment horizontal="center" wrapText="1"/>
    </xf>
    <xf numFmtId="0" fontId="0" fillId="0" borderId="6" xfId="0" applyBorder="1" applyAlignment="1">
      <alignment horizontal="left" wrapText="1"/>
    </xf>
    <xf numFmtId="0" fontId="7" fillId="10" borderId="1" xfId="0" applyFont="1" applyFill="1" applyBorder="1" applyAlignment="1">
      <alignment horizontal="center"/>
    </xf>
    <xf numFmtId="0" fontId="2" fillId="12" borderId="1" xfId="0" applyFont="1" applyFill="1" applyBorder="1" applyAlignment="1">
      <alignment horizontal="center" vertical="center" wrapText="1"/>
    </xf>
    <xf numFmtId="0" fontId="2" fillId="12" borderId="1" xfId="0" applyFont="1" applyFill="1" applyBorder="1" applyAlignment="1">
      <alignment horizontal="center" vertical="center"/>
    </xf>
    <xf numFmtId="0" fontId="26" fillId="10" borderId="5" xfId="0" applyFont="1" applyFill="1" applyBorder="1" applyAlignment="1">
      <alignment horizontal="center" vertical="center" wrapText="1"/>
    </xf>
    <xf numFmtId="0" fontId="26" fillId="10" borderId="7" xfId="0" applyFont="1" applyFill="1" applyBorder="1" applyAlignment="1">
      <alignment horizontal="center" vertical="center"/>
    </xf>
    <xf numFmtId="0" fontId="9" fillId="12" borderId="1" xfId="0" applyFont="1" applyFill="1" applyBorder="1" applyAlignment="1">
      <alignment horizontal="center" vertical="center"/>
    </xf>
    <xf numFmtId="0" fontId="2" fillId="12" borderId="5" xfId="0" applyFont="1" applyFill="1" applyBorder="1" applyAlignment="1">
      <alignment horizontal="center" vertical="center" wrapText="1"/>
    </xf>
    <xf numFmtId="0" fontId="2" fillId="12" borderId="6" xfId="0" applyFont="1" applyFill="1" applyBorder="1" applyAlignment="1">
      <alignment horizontal="center" vertical="center" wrapText="1"/>
    </xf>
    <xf numFmtId="0" fontId="2" fillId="12" borderId="7" xfId="0" applyFont="1" applyFill="1" applyBorder="1" applyAlignment="1">
      <alignment horizontal="center" vertical="center" wrapText="1"/>
    </xf>
    <xf numFmtId="0" fontId="6" fillId="12" borderId="61" xfId="0" applyFont="1" applyFill="1" applyBorder="1" applyAlignment="1">
      <alignment horizontal="center" wrapText="1"/>
    </xf>
    <xf numFmtId="0" fontId="24" fillId="3" borderId="54" xfId="0" applyFont="1" applyFill="1" applyBorder="1" applyAlignment="1">
      <alignment horizontal="center" vertical="center" wrapText="1"/>
    </xf>
    <xf numFmtId="0" fontId="24" fillId="3" borderId="0" xfId="0" applyFont="1" applyFill="1" applyAlignment="1">
      <alignment horizontal="center" vertical="center" wrapText="1"/>
    </xf>
    <xf numFmtId="0" fontId="4" fillId="2" borderId="3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6" fillId="12" borderId="11" xfId="0" applyFont="1" applyFill="1" applyBorder="1" applyAlignment="1">
      <alignment horizontal="center" wrapText="1"/>
    </xf>
    <xf numFmtId="0" fontId="6" fillId="12" borderId="23" xfId="0" applyFont="1" applyFill="1" applyBorder="1" applyAlignment="1">
      <alignment horizontal="center" wrapText="1"/>
    </xf>
    <xf numFmtId="0" fontId="6" fillId="12" borderId="33" xfId="0" applyFont="1" applyFill="1" applyBorder="1" applyAlignment="1">
      <alignment horizontal="center" wrapText="1"/>
    </xf>
    <xf numFmtId="0" fontId="6" fillId="12" borderId="24" xfId="0" applyFont="1" applyFill="1" applyBorder="1" applyAlignment="1">
      <alignment horizontal="center" wrapText="1"/>
    </xf>
    <xf numFmtId="0" fontId="25" fillId="6" borderId="14" xfId="0" applyFont="1" applyFill="1" applyBorder="1" applyAlignment="1">
      <alignment horizontal="left" wrapText="1"/>
    </xf>
    <xf numFmtId="0" fontId="25" fillId="6" borderId="15" xfId="0" applyFont="1" applyFill="1" applyBorder="1" applyAlignment="1">
      <alignment horizontal="left" wrapText="1"/>
    </xf>
    <xf numFmtId="0" fontId="9" fillId="12" borderId="9" xfId="0" applyFont="1" applyFill="1" applyBorder="1" applyAlignment="1">
      <alignment horizontal="center" wrapText="1"/>
    </xf>
    <xf numFmtId="0" fontId="9" fillId="12" borderId="10" xfId="0" applyFont="1" applyFill="1" applyBorder="1" applyAlignment="1">
      <alignment horizontal="center" wrapText="1"/>
    </xf>
    <xf numFmtId="0" fontId="9" fillId="12" borderId="11" xfId="0" applyFont="1" applyFill="1" applyBorder="1" applyAlignment="1">
      <alignment horizontal="center" wrapText="1"/>
    </xf>
    <xf numFmtId="0" fontId="26" fillId="2" borderId="3"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9" fillId="16" borderId="33" xfId="0" applyFont="1" applyFill="1" applyBorder="1" applyAlignment="1">
      <alignment horizontal="center" vertical="center" wrapText="1"/>
    </xf>
    <xf numFmtId="0" fontId="9" fillId="16" borderId="65" xfId="0" applyFont="1" applyFill="1" applyBorder="1" applyAlignment="1">
      <alignment horizontal="center" vertical="center" wrapText="1"/>
    </xf>
    <xf numFmtId="0" fontId="9" fillId="16" borderId="66" xfId="0" applyFont="1" applyFill="1" applyBorder="1" applyAlignment="1">
      <alignment horizontal="center" vertical="center" wrapText="1"/>
    </xf>
    <xf numFmtId="0" fontId="9" fillId="16" borderId="24" xfId="0" applyFont="1" applyFill="1" applyBorder="1" applyAlignment="1">
      <alignment horizontal="center" vertical="center" wrapText="1"/>
    </xf>
    <xf numFmtId="0" fontId="0" fillId="0" borderId="33" xfId="0" applyBorder="1" applyAlignment="1">
      <alignment horizontal="center" wrapText="1"/>
    </xf>
    <xf numFmtId="0" fontId="0" fillId="0" borderId="24" xfId="0" applyBorder="1" applyAlignment="1">
      <alignment horizontal="center" wrapText="1"/>
    </xf>
    <xf numFmtId="0" fontId="25" fillId="6" borderId="61" xfId="0" applyFont="1" applyFill="1" applyBorder="1" applyAlignment="1">
      <alignment horizontal="left" wrapText="1"/>
    </xf>
    <xf numFmtId="0" fontId="0" fillId="0" borderId="62" xfId="0" applyBorder="1" applyAlignment="1">
      <alignment horizontal="left" wrapText="1"/>
    </xf>
    <xf numFmtId="0" fontId="4" fillId="2" borderId="1" xfId="0" applyFont="1" applyFill="1" applyBorder="1" applyAlignment="1">
      <alignment horizontal="center"/>
    </xf>
    <xf numFmtId="0" fontId="3" fillId="2" borderId="35" xfId="0" applyFont="1" applyFill="1" applyBorder="1" applyAlignment="1">
      <alignment horizontal="center"/>
    </xf>
    <xf numFmtId="0" fontId="3" fillId="2" borderId="6" xfId="0" applyFont="1" applyFill="1" applyBorder="1" applyAlignment="1">
      <alignment horizontal="center"/>
    </xf>
    <xf numFmtId="0" fontId="3" fillId="2" borderId="44" xfId="0" applyFont="1" applyFill="1" applyBorder="1" applyAlignment="1">
      <alignment horizontal="center"/>
    </xf>
    <xf numFmtId="0" fontId="3" fillId="2" borderId="35" xfId="0" applyFont="1" applyFill="1" applyBorder="1" applyAlignment="1">
      <alignment horizontal="left"/>
    </xf>
    <xf numFmtId="0" fontId="3" fillId="2" borderId="6" xfId="0" applyFont="1" applyFill="1" applyBorder="1" applyAlignment="1">
      <alignment horizontal="left"/>
    </xf>
    <xf numFmtId="0" fontId="3" fillId="2" borderId="44" xfId="0" applyFont="1" applyFill="1" applyBorder="1" applyAlignment="1">
      <alignment horizontal="left"/>
    </xf>
    <xf numFmtId="0" fontId="6" fillId="12" borderId="68" xfId="0" applyFont="1" applyFill="1" applyBorder="1" applyAlignment="1">
      <alignment horizontal="center" wrapText="1"/>
    </xf>
    <xf numFmtId="0" fontId="0" fillId="0" borderId="32" xfId="0" applyBorder="1" applyAlignment="1">
      <alignment horizontal="center" wrapText="1"/>
    </xf>
    <xf numFmtId="0" fontId="0" fillId="0" borderId="58" xfId="0" applyBorder="1" applyAlignment="1">
      <alignment horizontal="center" wrapText="1"/>
    </xf>
    <xf numFmtId="0" fontId="9" fillId="12" borderId="7" xfId="0" applyFont="1" applyFill="1" applyBorder="1" applyAlignment="1">
      <alignment horizontal="center"/>
    </xf>
    <xf numFmtId="0" fontId="9" fillId="12" borderId="1" xfId="0" applyFont="1" applyFill="1" applyBorder="1" applyAlignment="1">
      <alignment horizontal="center"/>
    </xf>
    <xf numFmtId="0" fontId="7" fillId="15" borderId="61" xfId="0" applyFont="1" applyFill="1" applyBorder="1" applyAlignment="1">
      <alignment horizontal="center" vertical="center" wrapText="1"/>
    </xf>
    <xf numFmtId="0" fontId="7" fillId="15" borderId="62" xfId="0" applyFont="1" applyFill="1" applyBorder="1" applyAlignment="1">
      <alignment horizontal="center" vertical="center" wrapText="1"/>
    </xf>
    <xf numFmtId="0" fontId="7" fillId="15" borderId="6"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9" fillId="12" borderId="6" xfId="0" applyFont="1" applyFill="1" applyBorder="1" applyAlignment="1">
      <alignment horizontal="center"/>
    </xf>
    <xf numFmtId="0" fontId="3" fillId="3" borderId="5" xfId="0" applyFont="1" applyFill="1" applyBorder="1" applyAlignment="1">
      <alignment horizontal="left"/>
    </xf>
    <xf numFmtId="0" fontId="3" fillId="3" borderId="6" xfId="0" applyFont="1" applyFill="1" applyBorder="1" applyAlignment="1">
      <alignment horizontal="left"/>
    </xf>
    <xf numFmtId="0" fontId="3" fillId="3" borderId="7" xfId="0" applyFont="1" applyFill="1" applyBorder="1" applyAlignment="1">
      <alignment horizontal="left"/>
    </xf>
    <xf numFmtId="0" fontId="3" fillId="10" borderId="3" xfId="0" applyFont="1" applyFill="1" applyBorder="1" applyAlignment="1">
      <alignment horizontal="center" vertical="center"/>
    </xf>
    <xf numFmtId="0" fontId="3" fillId="10" borderId="4" xfId="0" applyFont="1" applyFill="1" applyBorder="1" applyAlignment="1">
      <alignment horizontal="center" vertical="center"/>
    </xf>
    <xf numFmtId="0" fontId="9" fillId="12" borderId="5" xfId="0" applyFont="1" applyFill="1" applyBorder="1" applyAlignment="1">
      <alignment horizontal="center"/>
    </xf>
    <xf numFmtId="0" fontId="6" fillId="12" borderId="30" xfId="0" applyFont="1" applyFill="1" applyBorder="1" applyAlignment="1">
      <alignment horizontal="left"/>
    </xf>
    <xf numFmtId="0" fontId="6" fillId="12" borderId="32" xfId="0" applyFont="1" applyFill="1" applyBorder="1" applyAlignment="1">
      <alignment horizontal="left"/>
    </xf>
    <xf numFmtId="0" fontId="6" fillId="12" borderId="31" xfId="0" applyFont="1" applyFill="1" applyBorder="1" applyAlignment="1">
      <alignment horizontal="left"/>
    </xf>
    <xf numFmtId="0" fontId="3" fillId="23" borderId="1" xfId="0" applyFont="1" applyFill="1" applyBorder="1" applyAlignment="1">
      <alignment horizontal="right"/>
    </xf>
    <xf numFmtId="0" fontId="25" fillId="6" borderId="59" xfId="0" applyFont="1" applyFill="1" applyBorder="1" applyAlignment="1">
      <alignment horizontal="left" wrapText="1"/>
    </xf>
    <xf numFmtId="0" fontId="25" fillId="6" borderId="0" xfId="0" applyFont="1" applyFill="1" applyAlignment="1">
      <alignment horizontal="left" wrapText="1"/>
    </xf>
    <xf numFmtId="0" fontId="24" fillId="3" borderId="59" xfId="0" applyFont="1" applyFill="1" applyBorder="1" applyAlignment="1">
      <alignment horizontal="left" wrapText="1"/>
    </xf>
    <xf numFmtId="0" fontId="0" fillId="0" borderId="0" xfId="0" applyAlignment="1">
      <alignment horizontal="left" wrapText="1"/>
    </xf>
    <xf numFmtId="0" fontId="0" fillId="0" borderId="60" xfId="0" applyBorder="1" applyAlignment="1">
      <alignment horizontal="left" wrapText="1"/>
    </xf>
    <xf numFmtId="0" fontId="6" fillId="12" borderId="1" xfId="0" applyFont="1" applyFill="1" applyBorder="1" applyAlignment="1">
      <alignment horizontal="left"/>
    </xf>
    <xf numFmtId="0" fontId="3" fillId="10" borderId="5" xfId="0" applyFont="1" applyFill="1" applyBorder="1" applyAlignment="1">
      <alignment horizontal="center" vertical="center"/>
    </xf>
    <xf numFmtId="0" fontId="3" fillId="10" borderId="7" xfId="0" applyFont="1" applyFill="1" applyBorder="1" applyAlignment="1">
      <alignment horizontal="center" vertical="center"/>
    </xf>
    <xf numFmtId="0" fontId="3" fillId="10" borderId="3"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13" borderId="5" xfId="0" applyFont="1" applyFill="1" applyBorder="1" applyAlignment="1">
      <alignment horizontal="center" vertical="top" wrapText="1"/>
    </xf>
    <xf numFmtId="0" fontId="3" fillId="13" borderId="6" xfId="0" applyFont="1" applyFill="1" applyBorder="1" applyAlignment="1">
      <alignment horizontal="center" vertical="top" wrapText="1"/>
    </xf>
    <xf numFmtId="0" fontId="3" fillId="10" borderId="5"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0" fillId="6" borderId="5" xfId="0" applyFill="1" applyBorder="1" applyAlignment="1">
      <alignment horizontal="center"/>
    </xf>
    <xf numFmtId="0" fontId="0" fillId="6" borderId="6" xfId="0" applyFill="1" applyBorder="1" applyAlignment="1">
      <alignment horizontal="center"/>
    </xf>
    <xf numFmtId="0" fontId="0" fillId="6" borderId="7" xfId="0" applyFill="1" applyBorder="1" applyAlignment="1">
      <alignment horizontal="center"/>
    </xf>
    <xf numFmtId="0" fontId="3" fillId="10" borderId="1" xfId="0" applyFont="1" applyFill="1" applyBorder="1" applyAlignment="1">
      <alignment horizontal="center" wrapText="1"/>
    </xf>
    <xf numFmtId="0" fontId="3" fillId="10" borderId="1" xfId="0" applyFont="1" applyFill="1" applyBorder="1" applyAlignment="1">
      <alignment horizontal="center" vertical="center"/>
    </xf>
    <xf numFmtId="0" fontId="0" fillId="6" borderId="5" xfId="0" applyFill="1" applyBorder="1" applyAlignment="1">
      <alignment horizontal="left"/>
    </xf>
    <xf numFmtId="0" fontId="0" fillId="6" borderId="6" xfId="0" applyFill="1" applyBorder="1" applyAlignment="1">
      <alignment horizontal="left"/>
    </xf>
    <xf numFmtId="0" fontId="0" fillId="6" borderId="39" xfId="0" applyFill="1" applyBorder="1" applyAlignment="1">
      <alignment horizontal="center"/>
    </xf>
    <xf numFmtId="0" fontId="0" fillId="6" borderId="38" xfId="0" applyFill="1" applyBorder="1" applyAlignment="1">
      <alignment horizontal="center"/>
    </xf>
    <xf numFmtId="0" fontId="0" fillId="6" borderId="37" xfId="0" applyFill="1" applyBorder="1" applyAlignment="1">
      <alignment horizontal="center"/>
    </xf>
    <xf numFmtId="0" fontId="0" fillId="6" borderId="39" xfId="0" applyFill="1" applyBorder="1" applyAlignment="1">
      <alignment horizontal="left"/>
    </xf>
    <xf numFmtId="0" fontId="0" fillId="6" borderId="37" xfId="0" applyFill="1" applyBorder="1" applyAlignment="1">
      <alignment horizontal="left"/>
    </xf>
    <xf numFmtId="0" fontId="0" fillId="6" borderId="28" xfId="0" applyFill="1" applyBorder="1" applyAlignment="1">
      <alignment horizontal="center"/>
    </xf>
    <xf numFmtId="0" fontId="0" fillId="6" borderId="40" xfId="0" applyFill="1" applyBorder="1" applyAlignment="1">
      <alignment horizontal="center"/>
    </xf>
    <xf numFmtId="0" fontId="3" fillId="10" borderId="1" xfId="0" applyFont="1" applyFill="1" applyBorder="1" applyAlignment="1">
      <alignment horizontal="center" vertical="center" wrapText="1"/>
    </xf>
    <xf numFmtId="0" fontId="3" fillId="10" borderId="19" xfId="0" applyFont="1" applyFill="1" applyBorder="1" applyAlignment="1">
      <alignment horizontal="center" vertical="center" wrapText="1"/>
    </xf>
    <xf numFmtId="0" fontId="0" fillId="6" borderId="5" xfId="0" applyFill="1" applyBorder="1" applyAlignment="1">
      <alignment horizontal="left" vertical="center"/>
    </xf>
    <xf numFmtId="0" fontId="0" fillId="6" borderId="6" xfId="0" applyFill="1" applyBorder="1" applyAlignment="1">
      <alignment horizontal="left" vertical="center"/>
    </xf>
    <xf numFmtId="0" fontId="3" fillId="3" borderId="5" xfId="0" applyFont="1" applyFill="1" applyBorder="1" applyAlignment="1">
      <alignment horizontal="center"/>
    </xf>
    <xf numFmtId="0" fontId="3" fillId="3" borderId="6" xfId="0" applyFont="1" applyFill="1" applyBorder="1" applyAlignment="1">
      <alignment horizontal="center"/>
    </xf>
    <xf numFmtId="0" fontId="3" fillId="3" borderId="7" xfId="0" applyFont="1" applyFill="1" applyBorder="1" applyAlignment="1">
      <alignment horizontal="center"/>
    </xf>
    <xf numFmtId="0" fontId="0" fillId="6" borderId="47" xfId="0" applyFill="1" applyBorder="1" applyAlignment="1">
      <alignment horizontal="center"/>
    </xf>
    <xf numFmtId="0" fontId="0" fillId="6" borderId="48" xfId="0" applyFill="1" applyBorder="1" applyAlignment="1">
      <alignment horizontal="center"/>
    </xf>
    <xf numFmtId="0" fontId="0" fillId="6" borderId="42" xfId="0" applyFill="1" applyBorder="1" applyAlignment="1">
      <alignment horizontal="center"/>
    </xf>
    <xf numFmtId="0" fontId="3" fillId="10" borderId="61" xfId="0" applyFont="1" applyFill="1" applyBorder="1" applyAlignment="1">
      <alignment horizontal="center" wrapText="1"/>
    </xf>
    <xf numFmtId="0" fontId="3" fillId="10" borderId="2" xfId="0" applyFont="1" applyFill="1" applyBorder="1" applyAlignment="1">
      <alignment horizontal="center" wrapText="1"/>
    </xf>
    <xf numFmtId="0" fontId="6" fillId="12" borderId="33" xfId="0" applyFont="1" applyFill="1" applyBorder="1" applyAlignment="1">
      <alignment horizontal="center"/>
    </xf>
    <xf numFmtId="0" fontId="24" fillId="3" borderId="23" xfId="0" applyFont="1" applyFill="1" applyBorder="1" applyAlignment="1">
      <alignment horizontal="left"/>
    </xf>
    <xf numFmtId="0" fontId="24" fillId="3" borderId="33" xfId="0" applyFont="1" applyFill="1" applyBorder="1" applyAlignment="1">
      <alignment horizontal="left"/>
    </xf>
    <xf numFmtId="0" fontId="25" fillId="6" borderId="33" xfId="0" applyFont="1" applyFill="1" applyBorder="1" applyAlignment="1">
      <alignment horizontal="left"/>
    </xf>
    <xf numFmtId="0" fontId="7" fillId="10" borderId="5" xfId="0" applyFont="1" applyFill="1" applyBorder="1" applyAlignment="1">
      <alignment horizontal="center" vertical="center" wrapText="1"/>
    </xf>
    <xf numFmtId="0" fontId="7" fillId="15" borderId="56" xfId="0" applyFont="1" applyFill="1" applyBorder="1" applyAlignment="1">
      <alignment horizontal="center" vertical="center" wrapText="1"/>
    </xf>
    <xf numFmtId="0" fontId="7" fillId="15" borderId="55" xfId="0" applyFont="1" applyFill="1" applyBorder="1" applyAlignment="1">
      <alignment horizontal="center" vertical="center" wrapText="1"/>
    </xf>
    <xf numFmtId="0" fontId="7" fillId="15" borderId="57"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3" fillId="10" borderId="6" xfId="0" applyFont="1" applyFill="1" applyBorder="1" applyAlignment="1">
      <alignment horizontal="center" vertical="center"/>
    </xf>
    <xf numFmtId="0" fontId="3" fillId="13" borderId="56" xfId="0" applyFont="1" applyFill="1" applyBorder="1" applyAlignment="1">
      <alignment horizontal="center" vertical="center" wrapText="1"/>
    </xf>
    <xf numFmtId="0" fontId="3" fillId="13" borderId="55" xfId="0" applyFont="1" applyFill="1" applyBorder="1" applyAlignment="1">
      <alignment horizontal="center" vertical="center" wrapText="1"/>
    </xf>
    <xf numFmtId="0" fontId="3" fillId="13" borderId="57" xfId="0" applyFont="1" applyFill="1" applyBorder="1" applyAlignment="1">
      <alignment horizontal="center" vertical="center" wrapText="1"/>
    </xf>
    <xf numFmtId="0" fontId="3" fillId="7" borderId="36" xfId="0" applyFont="1" applyFill="1" applyBorder="1" applyAlignment="1">
      <alignment horizontal="right"/>
    </xf>
    <xf numFmtId="0" fontId="3" fillId="7" borderId="37" xfId="0" applyFont="1" applyFill="1" applyBorder="1" applyAlignment="1">
      <alignment horizontal="right"/>
    </xf>
    <xf numFmtId="0" fontId="3" fillId="7" borderId="38" xfId="0" applyFont="1" applyFill="1" applyBorder="1" applyAlignment="1">
      <alignment horizontal="right"/>
    </xf>
    <xf numFmtId="0" fontId="9" fillId="12" borderId="1" xfId="0" applyFont="1" applyFill="1" applyBorder="1" applyAlignment="1">
      <alignment horizontal="left"/>
    </xf>
    <xf numFmtId="0" fontId="3" fillId="10" borderId="4" xfId="0" applyFont="1" applyFill="1" applyBorder="1" applyAlignment="1">
      <alignment horizontal="center" wrapText="1"/>
    </xf>
    <xf numFmtId="0" fontId="9" fillId="12" borderId="1" xfId="0" applyFont="1" applyFill="1" applyBorder="1" applyAlignment="1">
      <alignment horizontal="center" wrapText="1"/>
    </xf>
    <xf numFmtId="0" fontId="3" fillId="3" borderId="50" xfId="0" applyFont="1" applyFill="1" applyBorder="1" applyAlignment="1">
      <alignment horizontal="center"/>
    </xf>
    <xf numFmtId="0" fontId="3" fillId="3" borderId="51" xfId="0" applyFont="1" applyFill="1" applyBorder="1" applyAlignment="1">
      <alignment horizontal="center"/>
    </xf>
    <xf numFmtId="0" fontId="3" fillId="3" borderId="52" xfId="0" applyFont="1" applyFill="1" applyBorder="1" applyAlignment="1">
      <alignment horizontal="center"/>
    </xf>
    <xf numFmtId="0" fontId="8" fillId="12" borderId="23" xfId="0" applyFont="1" applyFill="1" applyBorder="1" applyAlignment="1">
      <alignment horizontal="center"/>
    </xf>
    <xf numFmtId="0" fontId="8" fillId="12" borderId="33" xfId="0" applyFont="1" applyFill="1" applyBorder="1" applyAlignment="1">
      <alignment horizontal="center"/>
    </xf>
    <xf numFmtId="0" fontId="8" fillId="12" borderId="24" xfId="0" applyFont="1" applyFill="1" applyBorder="1" applyAlignment="1">
      <alignment horizontal="center"/>
    </xf>
    <xf numFmtId="0" fontId="24" fillId="3" borderId="24" xfId="0" applyFont="1" applyFill="1" applyBorder="1" applyAlignment="1">
      <alignment horizontal="left"/>
    </xf>
    <xf numFmtId="0" fontId="25" fillId="6" borderId="23" xfId="0" applyFont="1" applyFill="1" applyBorder="1" applyAlignment="1">
      <alignment horizontal="left"/>
    </xf>
  </cellXfs>
  <cellStyles count="5">
    <cellStyle name="Currency" xfId="1" builtinId="4"/>
    <cellStyle name="Hyperlink" xfId="2" builtinId="8"/>
    <cellStyle name="Normal" xfId="0" builtinId="0"/>
    <cellStyle name="Normal 2" xfId="3" xr:uid="{00000000-0005-0000-0000-000003000000}"/>
    <cellStyle name="Percent" xfId="4" builtinId="5"/>
  </cellStyles>
  <dxfs count="14">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auto="1"/>
        </left>
        <right style="thin">
          <color auto="1"/>
        </right>
        <top style="thin">
          <color auto="1"/>
        </top>
        <bottom style="thin">
          <color auto="1"/>
        </bottom>
      </border>
    </dxf>
    <dxf>
      <border outline="0">
        <bottom style="thin">
          <color auto="1"/>
        </bottom>
      </border>
    </dxf>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13"/>
      <tableStyleElement type="headerRow" dxfId="12"/>
      <tableStyleElement type="totalRow" dxfId="11"/>
      <tableStyleElement type="firstColumn" dxfId="10"/>
      <tableStyleElement type="lastColumn" dxfId="9"/>
      <tableStyleElement type="secondRowStripe" dxfId="8"/>
      <tableStyleElement type="firstHeaderCell" dxfId="7"/>
      <tableStyleElement type="lastHeaderCell" dxfId="6"/>
    </tableStyle>
  </tableStyles>
  <colors>
    <mruColors>
      <color rgb="FFA9D08E"/>
      <color rgb="FFFFFFCC"/>
      <color rgb="FF00527B"/>
      <color rgb="FF981E32"/>
      <color rgb="FF031F73"/>
      <color rgb="FFB8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38100</xdr:colOff>
      <xdr:row>18</xdr:row>
      <xdr:rowOff>114300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66950"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80</xdr:row>
      <xdr:rowOff>86177</xdr:rowOff>
    </xdr:from>
    <xdr:to>
      <xdr:col>12</xdr:col>
      <xdr:colOff>822614</xdr:colOff>
      <xdr:row>89</xdr:row>
      <xdr:rowOff>31462</xdr:rowOff>
    </xdr:to>
    <xdr:sp macro="" textlink="">
      <xdr:nvSpPr>
        <xdr:cNvPr id="2" name="TextBox 1">
          <a:extLst>
            <a:ext uri="{FF2B5EF4-FFF2-40B4-BE49-F238E27FC236}">
              <a16:creationId xmlns:a16="http://schemas.microsoft.com/office/drawing/2014/main" id="{27BFC1CB-D7EC-15F9-EBBF-A9E21320AB60}"/>
            </a:ext>
          </a:extLst>
        </xdr:cNvPr>
        <xdr:cNvSpPr txBox="1"/>
      </xdr:nvSpPr>
      <xdr:spPr>
        <a:xfrm>
          <a:off x="0" y="15248245"/>
          <a:ext cx="11040341" cy="1581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If applicable, the vendor should describe all proposed hardware. If applicable, all costs associated with the purchase, delivery to the PRMP specified site, uncrating, unpacking, removal of crating/packing/skidding, positioning for installation, installation, inspection, licenses (e.g., operating system) of the hardware shall be loaded into the Per Unit Cost.                                                           </a:t>
          </a:r>
        </a:p>
        <a:p>
          <a:r>
            <a:rPr lang="en-US" sz="1100"/>
            <a:t>The vendor shall be responsible for the risk of loss or damages that occur during delivery and installation of the equipment. </a:t>
          </a:r>
        </a:p>
        <a:p>
          <a:r>
            <a:rPr lang="en-US" sz="1100"/>
            <a:t>Costs shall include all environments (e.g., Development, Test, Training, Production).</a:t>
          </a:r>
        </a:p>
        <a:p>
          <a:endParaRPr lang="en-US" sz="1100"/>
        </a:p>
        <a:p>
          <a:r>
            <a:rPr lang="en-US" sz="1100"/>
            <a:t>The vendor may insert additional rows as required. All hardware and associated warranty and maintenance documents must be purchased in PRMP name. The vendor must provide PRMP with all documentation related to hardware purchases including, but not limited to invoices, packing slips, license agreements, and other details that may be required for audit and accounting. </a:t>
          </a:r>
        </a:p>
        <a:p>
          <a:r>
            <a:rPr lang="en-US" sz="1100"/>
            <a:t>Hardware Items in the Hardware Costs table will correspond to the Hardware Items in the Hardware Specifications table.</a:t>
          </a:r>
        </a:p>
        <a:p>
          <a:endParaRPr lang="en-US" sz="1100"/>
        </a:p>
      </xdr:txBody>
    </xdr:sp>
    <xdr:clientData/>
  </xdr:twoCellAnchor>
  <xdr:twoCellAnchor>
    <xdr:from>
      <xdr:col>0</xdr:col>
      <xdr:colOff>0</xdr:colOff>
      <xdr:row>41</xdr:row>
      <xdr:rowOff>129887</xdr:rowOff>
    </xdr:from>
    <xdr:to>
      <xdr:col>10</xdr:col>
      <xdr:colOff>256598</xdr:colOff>
      <xdr:row>43</xdr:row>
      <xdr:rowOff>81108</xdr:rowOff>
    </xdr:to>
    <xdr:sp macro="" textlink="">
      <xdr:nvSpPr>
        <xdr:cNvPr id="3" name="TextBox 2">
          <a:extLst>
            <a:ext uri="{FF2B5EF4-FFF2-40B4-BE49-F238E27FC236}">
              <a16:creationId xmlns:a16="http://schemas.microsoft.com/office/drawing/2014/main" id="{BFA2FA12-3876-25B4-366B-489B6611B848}"/>
            </a:ext>
          </a:extLst>
        </xdr:cNvPr>
        <xdr:cNvSpPr txBox="1"/>
      </xdr:nvSpPr>
      <xdr:spPr>
        <a:xfrm>
          <a:off x="0" y="7793182"/>
          <a:ext cx="8586643" cy="3149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"RFP</a:t>
          </a:r>
          <a:r>
            <a:rPr lang="en-US" sz="1100" b="0" i="0" baseline="0">
              <a:solidFill>
                <a:schemeClr val="dk1"/>
              </a:solidFill>
              <a:effectLst/>
              <a:latin typeface="+mn-lt"/>
              <a:ea typeface="+mn-ea"/>
              <a:cs typeface="+mn-cs"/>
            </a:rPr>
            <a:t> Reference</a:t>
          </a:r>
          <a:r>
            <a:rPr lang="en-US" sz="1100" b="0" i="0">
              <a:solidFill>
                <a:schemeClr val="dk1"/>
              </a:solidFill>
              <a:effectLst/>
              <a:latin typeface="+mn-lt"/>
              <a:ea typeface="+mn-ea"/>
              <a:cs typeface="+mn-cs"/>
            </a:rPr>
            <a:t>" identifies the vendor</a:t>
          </a:r>
          <a:r>
            <a:rPr lang="en-US" sz="1100" b="0" i="0" baseline="0">
              <a:solidFill>
                <a:schemeClr val="dk1"/>
              </a:solidFill>
              <a:effectLst/>
              <a:latin typeface="+mn-lt"/>
              <a:ea typeface="+mn-ea"/>
              <a:cs typeface="+mn-cs"/>
            </a:rPr>
            <a:t>'s proposal location where the applicable item is referenced. Include RFP section number and  section name.</a:t>
          </a:r>
          <a:endParaRPr lang="en-US">
            <a:effectLst/>
          </a:endParaRPr>
        </a:p>
        <a:p>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28</xdr:row>
      <xdr:rowOff>71439</xdr:rowOff>
    </xdr:from>
    <xdr:to>
      <xdr:col>5</xdr:col>
      <xdr:colOff>1784628</xdr:colOff>
      <xdr:row>36</xdr:row>
      <xdr:rowOff>90488</xdr:rowOff>
    </xdr:to>
    <xdr:sp macro="" textlink="">
      <xdr:nvSpPr>
        <xdr:cNvPr id="2" name="TextBox 1">
          <a:extLst>
            <a:ext uri="{FF2B5EF4-FFF2-40B4-BE49-F238E27FC236}">
              <a16:creationId xmlns:a16="http://schemas.microsoft.com/office/drawing/2014/main" id="{C1DA2209-E3CE-9D90-2106-0D423C8CA4D2}"/>
            </a:ext>
          </a:extLst>
        </xdr:cNvPr>
        <xdr:cNvSpPr txBox="1"/>
      </xdr:nvSpPr>
      <xdr:spPr>
        <a:xfrm>
          <a:off x="0" y="5397502"/>
          <a:ext cx="11825566" cy="1479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vendor is required to state all assumptions upon which its pricing is being determined.  The vendor's technical proposal may include other assumptions, not listed here, that do not have an associated cost impact. Vendors may insert as many lines as necessary to ensure all assumptions</a:t>
          </a:r>
          <a:r>
            <a:rPr lang="en-US" sz="1100" baseline="0"/>
            <a:t> specific to the cost proposal are fully documented. </a:t>
          </a:r>
          <a:r>
            <a:rPr lang="en-US" sz="1100"/>
            <a:t>Assumptions shall not conflict with the Terms and Conditions or Mandatory Requirements of this RFP.</a:t>
          </a:r>
        </a:p>
        <a:p>
          <a:r>
            <a:rPr lang="en-US" sz="1100"/>
            <a:t>The vendor should provide pricing consistent with the following:</a:t>
          </a:r>
        </a:p>
        <a:p>
          <a:r>
            <a:rPr lang="en-US" sz="1100"/>
            <a:t> - Apply the pricing in accordance with the Terms and Conditions and Mandatory Requirements of the RFP.</a:t>
          </a:r>
        </a:p>
        <a:p>
          <a:r>
            <a:rPr lang="en-US" sz="1100"/>
            <a:t> - Clearly identify and explain all of the pricing assumptions made, upon which pricing is predicated including the cost/pricing impact if the assumption is invalid (Column F).</a:t>
          </a:r>
        </a:p>
        <a:p>
          <a:r>
            <a:rPr lang="en-US" sz="1100"/>
            <a:t> - State if any cost component is subject to Special Conditions. If so, clearly specify those conditions and their impact upon the cost model.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180109</xdr:rowOff>
    </xdr:from>
    <xdr:to>
      <xdr:col>5</xdr:col>
      <xdr:colOff>404813</xdr:colOff>
      <xdr:row>6</xdr:row>
      <xdr:rowOff>149947</xdr:rowOff>
    </xdr:to>
    <xdr:sp macro="" textlink="">
      <xdr:nvSpPr>
        <xdr:cNvPr id="2" name="TextBox 1">
          <a:extLst>
            <a:ext uri="{FF2B5EF4-FFF2-40B4-BE49-F238E27FC236}">
              <a16:creationId xmlns:a16="http://schemas.microsoft.com/office/drawing/2014/main" id="{776F228E-8198-46ED-1286-AEFBF071AEFF}"/>
            </a:ext>
          </a:extLst>
        </xdr:cNvPr>
        <xdr:cNvSpPr txBox="1"/>
      </xdr:nvSpPr>
      <xdr:spPr>
        <a:xfrm>
          <a:off x="0" y="1243734"/>
          <a:ext cx="9390063" cy="6683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The costs on this worksheet will be automatically calculated using the information entered on the other worksheets.</a:t>
          </a:r>
          <a:r>
            <a:rPr lang="en-US" sz="1100" b="0" i="0" u="none" strike="noStrike">
              <a:solidFill>
                <a:srgbClr val="FF0000"/>
              </a:solidFill>
              <a:effectLst/>
              <a:latin typeface="+mn-lt"/>
              <a:ea typeface="+mn-ea"/>
              <a:cs typeface="+mn-cs"/>
            </a:rPr>
            <a:t> </a:t>
          </a:r>
          <a:r>
            <a:rPr lang="en-US" sz="1100" b="0" i="0" u="none" strike="noStrike">
              <a:solidFill>
                <a:schemeClr val="dk1"/>
              </a:solidFill>
              <a:effectLst/>
              <a:latin typeface="+mn-lt"/>
              <a:ea typeface="+mn-ea"/>
              <a:cs typeface="+mn-cs"/>
            </a:rPr>
            <a:t>It is the responsibility of the vendor to ensure spreadsheet calculations are correct.</a:t>
          </a:r>
        </a:p>
        <a:p>
          <a:r>
            <a:rPr lang="en-US" sz="1100" b="0" i="0" u="none" strike="noStrike">
              <a:solidFill>
                <a:schemeClr val="dk1"/>
              </a:solidFill>
              <a:effectLst/>
              <a:latin typeface="+mn-lt"/>
              <a:ea typeface="+mn-ea"/>
              <a:cs typeface="+mn-cs"/>
            </a:rPr>
            <a:t>The evaluation committee will evaluate cost proposal scores based on the total price for the full contract term (6 years).</a:t>
          </a:r>
          <a:r>
            <a:rPr lang="en-US"/>
            <a:t> </a:t>
          </a:r>
          <a:endParaRPr lang="en-US" sz="1100"/>
        </a:p>
      </xdr:txBody>
    </xdr:sp>
    <xdr:clientData/>
  </xdr:twoCellAnchor>
  <xdr:twoCellAnchor>
    <xdr:from>
      <xdr:col>0</xdr:col>
      <xdr:colOff>23754</xdr:colOff>
      <xdr:row>22</xdr:row>
      <xdr:rowOff>66656</xdr:rowOff>
    </xdr:from>
    <xdr:to>
      <xdr:col>5</xdr:col>
      <xdr:colOff>1439141</xdr:colOff>
      <xdr:row>25</xdr:row>
      <xdr:rowOff>36369</xdr:rowOff>
    </xdr:to>
    <xdr:sp macro="" textlink="">
      <xdr:nvSpPr>
        <xdr:cNvPr id="6" name="TextBox 2">
          <a:extLst>
            <a:ext uri="{FF2B5EF4-FFF2-40B4-BE49-F238E27FC236}">
              <a16:creationId xmlns:a16="http://schemas.microsoft.com/office/drawing/2014/main" id="{8747048B-EC82-05A9-0585-56E7117E64C2}"/>
            </a:ext>
          </a:extLst>
        </xdr:cNvPr>
        <xdr:cNvSpPr txBox="1"/>
      </xdr:nvSpPr>
      <xdr:spPr>
        <a:xfrm>
          <a:off x="23754" y="7019906"/>
          <a:ext cx="9883978" cy="5152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Vendors will enter the number of months applicable to the DDI phase for Year 1 and Year 2 of the base contract in B29 and B30 below.</a:t>
          </a:r>
          <a:r>
            <a:rPr lang="en-US" sz="1100" b="0" i="0" u="none" strike="noStrike" baseline="0">
              <a:solidFill>
                <a:schemeClr val="dk1"/>
              </a:solidFill>
              <a:effectLst/>
              <a:latin typeface="+mn-lt"/>
              <a:ea typeface="+mn-ea"/>
              <a:cs typeface="+mn-cs"/>
            </a:rPr>
            <a:t> Enter whole numbers only. If there are no months, enter zero (0). The M&amp;O months for Year 1 and Year 2 will auto-calculate to allocate the annual 12 months between  DDI and M&amp;O.</a:t>
          </a:r>
          <a:endParaRPr lang="en-US" sz="1100"/>
        </a:p>
      </xdr:txBody>
    </xdr:sp>
    <xdr:clientData/>
  </xdr:twoCellAnchor>
  <xdr:twoCellAnchor>
    <xdr:from>
      <xdr:col>0</xdr:col>
      <xdr:colOff>9524</xdr:colOff>
      <xdr:row>3</xdr:row>
      <xdr:rowOff>131763</xdr:rowOff>
    </xdr:from>
    <xdr:to>
      <xdr:col>5</xdr:col>
      <xdr:colOff>436562</xdr:colOff>
      <xdr:row>4</xdr:row>
      <xdr:rowOff>87313</xdr:rowOff>
    </xdr:to>
    <xdr:sp macro="" textlink="">
      <xdr:nvSpPr>
        <xdr:cNvPr id="4" name="TextBox 3">
          <a:extLst>
            <a:ext uri="{FF2B5EF4-FFF2-40B4-BE49-F238E27FC236}">
              <a16:creationId xmlns:a16="http://schemas.microsoft.com/office/drawing/2014/main" id="{09F71D4E-BC5E-DF45-1DD9-575EF19D7A01}"/>
            </a:ext>
          </a:extLst>
        </xdr:cNvPr>
        <xdr:cNvSpPr txBox="1"/>
      </xdr:nvSpPr>
      <xdr:spPr>
        <a:xfrm>
          <a:off x="9524" y="846138"/>
          <a:ext cx="9412288"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Vendor Instructions: Do not enter or change any data in the Total Cost</a:t>
          </a:r>
          <a:r>
            <a:rPr lang="en-US" sz="1400" b="1" i="0" u="none" strike="noStrike" baseline="0">
              <a:solidFill>
                <a:schemeClr val="dk1"/>
              </a:solidFill>
              <a:effectLst/>
              <a:latin typeface="+mn-lt"/>
              <a:ea typeface="+mn-ea"/>
              <a:cs typeface="+mn-cs"/>
            </a:rPr>
            <a:t> Summary table.</a:t>
          </a:r>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43</xdr:row>
      <xdr:rowOff>64657</xdr:rowOff>
    </xdr:from>
    <xdr:to>
      <xdr:col>7</xdr:col>
      <xdr:colOff>12699</xdr:colOff>
      <xdr:row>50</xdr:row>
      <xdr:rowOff>43295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8507271"/>
          <a:ext cx="8628494" cy="13121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tab</a:t>
          </a:r>
          <a:r>
            <a:rPr lang="en-US" sz="1100"/>
            <a:t> must be used to provide contractor/subcontractor hourly labor rates for the various classifications and grades of personnel.</a:t>
          </a:r>
          <a:r>
            <a:rPr lang="en-US" sz="1100" baseline="0"/>
            <a:t> </a:t>
          </a:r>
          <a:endParaRPr lang="en-US" sz="1100"/>
        </a:p>
        <a:p>
          <a:r>
            <a:rPr lang="en-US" sz="1100"/>
            <a:t>As per </a:t>
          </a:r>
          <a:r>
            <a:rPr lang="en-US" sz="1100" b="1">
              <a:solidFill>
                <a:sysClr val="windowText" lastClr="000000"/>
              </a:solidFill>
            </a:rPr>
            <a:t>RFP narrative Attachment A, 3.Enhancement Pool Hours </a:t>
          </a:r>
          <a:r>
            <a:rPr lang="en-US" sz="1100"/>
            <a:t>the PRMP will use the Labor Rates supplied by the vendor as a rate card for all future change requests leveraging the  Modifications and Enhance</a:t>
          </a:r>
          <a:r>
            <a:rPr lang="en-US" sz="1100" baseline="0"/>
            <a:t>ments Pool</a:t>
          </a:r>
          <a:r>
            <a:rPr lang="en-US" sz="1100"/>
            <a:t>. Please also enter a blended rate, to</a:t>
          </a:r>
          <a:r>
            <a:rPr lang="en-US" sz="1100" baseline="0"/>
            <a:t> be used for simplified estimation and planning.</a:t>
          </a:r>
        </a:p>
        <a:p>
          <a:endParaRPr lang="en-US" sz="1100"/>
        </a:p>
        <a:p>
          <a:r>
            <a:rPr lang="en-US" sz="1100"/>
            <a:t>The</a:t>
          </a:r>
          <a:r>
            <a:rPr lang="en-US" sz="1100" baseline="0"/>
            <a:t> v</a:t>
          </a:r>
          <a:r>
            <a:rPr lang="en-US" sz="1100"/>
            <a:t>endor may include additional roles to describe the various classifications and grades of its personnel.</a:t>
          </a:r>
          <a:r>
            <a:rPr lang="en-US" sz="1100" baseline="0"/>
            <a:t> </a:t>
          </a:r>
          <a:r>
            <a:rPr lang="en-US" sz="1100"/>
            <a:t>Vendors may insert additional rows as required (e.g., a Senior-Level Programmer and a Junior-Level Programmer require two separate rows).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26</xdr:row>
      <xdr:rowOff>14142</xdr:rowOff>
    </xdr:from>
    <xdr:to>
      <xdr:col>5</xdr:col>
      <xdr:colOff>1071563</xdr:colOff>
      <xdr:row>26</xdr:row>
      <xdr:rowOff>424007</xdr:rowOff>
    </xdr:to>
    <xdr:sp macro="" textlink="">
      <xdr:nvSpPr>
        <xdr:cNvPr id="2" name="TextBox 1">
          <a:extLst>
            <a:ext uri="{FF2B5EF4-FFF2-40B4-BE49-F238E27FC236}">
              <a16:creationId xmlns:a16="http://schemas.microsoft.com/office/drawing/2014/main" id="{60CA4E74-6B76-55A4-A8B2-7238AF27F421}"/>
            </a:ext>
          </a:extLst>
        </xdr:cNvPr>
        <xdr:cNvSpPr txBox="1"/>
      </xdr:nvSpPr>
      <xdr:spPr>
        <a:xfrm>
          <a:off x="0" y="5573278"/>
          <a:ext cx="9366972" cy="4098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baseline="0">
              <a:solidFill>
                <a:schemeClr val="dk1"/>
              </a:solidFill>
              <a:effectLst/>
              <a:latin typeface="+mn-lt"/>
              <a:ea typeface="+mn-ea"/>
              <a:cs typeface="+mn-cs"/>
            </a:rPr>
            <a:t>Deliverables marked with (*) means they require an initial delivery during DDI, and recurring deliveries throughout the contract period.</a:t>
          </a:r>
          <a:endParaRPr lang="en-US" sz="1200" b="1"/>
        </a:p>
      </xdr:txBody>
    </xdr:sp>
    <xdr:clientData/>
  </xdr:twoCellAnchor>
  <xdr:twoCellAnchor>
    <xdr:from>
      <xdr:col>0</xdr:col>
      <xdr:colOff>74758</xdr:colOff>
      <xdr:row>80</xdr:row>
      <xdr:rowOff>23666</xdr:rowOff>
    </xdr:from>
    <xdr:to>
      <xdr:col>6</xdr:col>
      <xdr:colOff>3753</xdr:colOff>
      <xdr:row>95</xdr:row>
      <xdr:rowOff>152400</xdr:rowOff>
    </xdr:to>
    <xdr:sp macro="" textlink="">
      <xdr:nvSpPr>
        <xdr:cNvPr id="4" name="TextBox 3">
          <a:extLst>
            <a:ext uri="{FF2B5EF4-FFF2-40B4-BE49-F238E27FC236}">
              <a16:creationId xmlns:a16="http://schemas.microsoft.com/office/drawing/2014/main" id="{FCF88E52-8B2A-19A1-A207-70CAA34221AC}"/>
            </a:ext>
          </a:extLst>
        </xdr:cNvPr>
        <xdr:cNvSpPr txBox="1"/>
      </xdr:nvSpPr>
      <xdr:spPr>
        <a:xfrm>
          <a:off x="74758" y="17530616"/>
          <a:ext cx="9930245" cy="29862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Draft versions and maintenance of deliverables, for the applicable durations of the contract, are to be included in cost for initial delivery and applicable updates. Recurring deliverables will be itemized and invoiced monthly. If PRMP decides to leverage the option years under this contract, then the cost per recurring deliverable submission for the applicable deliverables may increase by no more than the previous year's CPI; this will be negotiated and agreed to between the vendor and PRMP as part of contract extension discussions, if applicable. </a:t>
          </a:r>
          <a:r>
            <a:rPr lang="en-US" sz="1100">
              <a:solidFill>
                <a:schemeClr val="dk1"/>
              </a:solidFill>
              <a:effectLst/>
              <a:latin typeface="+mn-lt"/>
              <a:ea typeface="+mn-ea"/>
              <a:cs typeface="+mn-cs"/>
            </a:rPr>
            <a:t>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For formatting purposes and calculating the correct totals, vendors should input costs for the applicable recurring deliverables in the Project Deliverables - Recurring Delivery tables  and not in the Project Deliverables - Initial Delivery and Applicable updates. </a:t>
          </a:r>
          <a:endParaRPr kumimoji="0" lang="en-US" sz="1100" b="0" i="0" u="none" strike="noStrike" kern="0" cap="none" spc="0" normalizeH="0" baseline="0" noProof="0">
            <a:ln>
              <a:noFill/>
            </a:ln>
            <a:solidFill>
              <a:prstClr val="black"/>
            </a:solidFill>
            <a:effectLst/>
            <a:uLnTx/>
            <a:uFillTx/>
            <a:latin typeface="+mn-lt"/>
            <a:ea typeface="+mn-ea"/>
            <a:cs typeface="+mn-cs"/>
          </a:endParaRPr>
        </a:p>
        <a:p>
          <a:r>
            <a:rPr lang="en-US" sz="1100" b="0" i="0">
              <a:solidFill>
                <a:schemeClr val="dk1"/>
              </a:solidFill>
              <a:effectLst/>
              <a:latin typeface="+mn-lt"/>
              <a:ea typeface="+mn-ea"/>
              <a:cs typeface="+mn-cs"/>
            </a:rPr>
            <a:t>The deliverables within each payment milestones will be updated to streamline with the Vendor's submitted RFP response, Initial Project Schedule (Attachment H). The estimated completion dates should align with the milestones including in the vendor's initial project schedule.</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The vendor should enter the deliverable cost in the column</a:t>
          </a:r>
          <a:r>
            <a:rPr lang="en-US" sz="1100" b="0" i="0" baseline="0">
              <a:solidFill>
                <a:schemeClr val="dk1"/>
              </a:solidFill>
              <a:effectLst/>
              <a:latin typeface="+mn-lt"/>
              <a:ea typeface="+mn-ea"/>
              <a:cs typeface="+mn-cs"/>
            </a:rPr>
            <a:t> that represents the year in which they will be final.  If the vendor's project schedule allows, all DDI deliverable can be final within the first year for a one year or less DDI.</a:t>
          </a:r>
          <a:r>
            <a:rPr lang="en-US" sz="1100" b="0" i="0">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This table includes recurring status reports and the deliverables mandating updates and maintenance throughout the term of the contract. </a:t>
          </a:r>
          <a:endParaRPr lang="en-US">
            <a:effectLst/>
          </a:endParaRPr>
        </a:p>
        <a:p>
          <a:endParaRPr lang="en-US" sz="1100" b="0" i="1">
            <a:solidFill>
              <a:schemeClr val="dk1"/>
            </a:solidFill>
            <a:effectLst/>
            <a:latin typeface="+mn-lt"/>
            <a:ea typeface="+mn-ea"/>
            <a:cs typeface="+mn-cs"/>
          </a:endParaRPr>
        </a:p>
        <a:p>
          <a:r>
            <a:rPr lang="en-US" sz="1100" b="0" i="1">
              <a:solidFill>
                <a:schemeClr val="dk1"/>
              </a:solidFill>
              <a:effectLst/>
              <a:latin typeface="+mn-lt"/>
              <a:ea typeface="+mn-ea"/>
              <a:cs typeface="+mn-cs"/>
            </a:rPr>
            <a:t>Note: these hours and costs should not be included on </a:t>
          </a:r>
          <a:r>
            <a:rPr lang="en-US" sz="1100" b="1" i="1">
              <a:solidFill>
                <a:schemeClr val="dk1"/>
              </a:solidFill>
              <a:effectLst/>
              <a:latin typeface="+mn-lt"/>
              <a:ea typeface="+mn-ea"/>
              <a:cs typeface="+mn-cs"/>
            </a:rPr>
            <a:t>Tab 6. M&amp;O Support</a:t>
          </a:r>
          <a:r>
            <a:rPr lang="en-US" sz="1100" b="0" i="1">
              <a:solidFill>
                <a:schemeClr val="dk1"/>
              </a:solidFill>
              <a:effectLst/>
              <a:latin typeface="+mn-lt"/>
              <a:ea typeface="+mn-ea"/>
              <a:cs typeface="+mn-cs"/>
            </a:rPr>
            <a:t>.</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43</xdr:row>
      <xdr:rowOff>49212</xdr:rowOff>
    </xdr:from>
    <xdr:to>
      <xdr:col>4</xdr:col>
      <xdr:colOff>1277936</xdr:colOff>
      <xdr:row>48</xdr:row>
      <xdr:rowOff>87313</xdr:rowOff>
    </xdr:to>
    <xdr:sp macro="" textlink="">
      <xdr:nvSpPr>
        <xdr:cNvPr id="2" name="TextBox 1">
          <a:extLst>
            <a:ext uri="{FF2B5EF4-FFF2-40B4-BE49-F238E27FC236}">
              <a16:creationId xmlns:a16="http://schemas.microsoft.com/office/drawing/2014/main" id="{6877ACF9-C288-482F-8E7A-5F8112179ED3}"/>
            </a:ext>
          </a:extLst>
        </xdr:cNvPr>
        <xdr:cNvSpPr txBox="1"/>
      </xdr:nvSpPr>
      <xdr:spPr>
        <a:xfrm>
          <a:off x="0" y="8304212"/>
          <a:ext cx="9509124" cy="9509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*Hours</a:t>
          </a:r>
          <a:r>
            <a:rPr lang="en-US" sz="1100" b="0" i="0" u="none" strike="noStrike" baseline="0">
              <a:solidFill>
                <a:schemeClr val="dk1"/>
              </a:solidFill>
              <a:effectLst/>
              <a:latin typeface="+mn-lt"/>
              <a:ea typeface="+mn-ea"/>
              <a:cs typeface="+mn-cs"/>
            </a:rPr>
            <a:t> for Pre-Operations Support will NOT include deliverable development, management, or support. All deliverable costs (DDI/ Implementation and Operations phases) are detailed in </a:t>
          </a:r>
          <a:r>
            <a:rPr lang="en-US" sz="1100" b="1" i="0" u="none" strike="noStrike" baseline="0">
              <a:solidFill>
                <a:schemeClr val="dk1"/>
              </a:solidFill>
              <a:effectLst/>
              <a:latin typeface="+mn-lt"/>
              <a:ea typeface="+mn-ea"/>
              <a:cs typeface="+mn-cs"/>
            </a:rPr>
            <a:t>Tab 4. Project Deliverables</a:t>
          </a:r>
          <a:r>
            <a:rPr lang="en-US" sz="1100" b="0" i="0" u="none" strike="noStrike" baseline="0">
              <a:solidFill>
                <a:schemeClr val="dk1"/>
              </a:solidFill>
              <a:effectLst/>
              <a:latin typeface="+mn-lt"/>
              <a:ea typeface="+mn-ea"/>
              <a:cs typeface="+mn-cs"/>
            </a:rPr>
            <a:t>.</a:t>
          </a: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*Vendor</a:t>
          </a:r>
          <a:r>
            <a:rPr lang="en-US" sz="1100" b="0" i="0" u="none" strike="noStrike" baseline="0">
              <a:solidFill>
                <a:schemeClr val="dk1"/>
              </a:solidFill>
              <a:effectLst/>
              <a:latin typeface="+mn-lt"/>
              <a:ea typeface="+mn-ea"/>
              <a:cs typeface="+mn-cs"/>
            </a:rPr>
            <a:t> hours are expected to be nominal. If there are no hours for a specific role and/or a </a:t>
          </a:r>
          <a:r>
            <a:rPr lang="en-US" sz="1100" b="0" i="0" u="none" strike="noStrike" baseline="0">
              <a:solidFill>
                <a:sysClr val="windowText" lastClr="000000"/>
              </a:solidFill>
              <a:effectLst/>
              <a:latin typeface="+mn-lt"/>
              <a:ea typeface="+mn-ea"/>
              <a:cs typeface="+mn-cs"/>
            </a:rPr>
            <a:t>specific year, enter zero (0).</a:t>
          </a:r>
          <a:endParaRPr lang="en-US" sz="1100" b="0" i="0" u="none" strike="noStrike">
            <a:solidFill>
              <a:sysClr val="windowText" lastClr="000000"/>
            </a:solidFill>
            <a:effectLst/>
            <a:latin typeface="+mn-lt"/>
            <a:ea typeface="+mn-ea"/>
            <a:cs typeface="+mn-cs"/>
          </a:endParaRPr>
        </a:p>
        <a:p>
          <a:r>
            <a:rPr lang="en-US" sz="1100" b="0" i="0" u="none" strike="noStrike">
              <a:solidFill>
                <a:schemeClr val="dk1"/>
              </a:solidFill>
              <a:effectLst/>
              <a:latin typeface="+mn-lt"/>
              <a:ea typeface="+mn-ea"/>
              <a:cs typeface="+mn-cs"/>
            </a:rPr>
            <a:t>*Vendors will fill in the columns labeled 'Hours'.  </a:t>
          </a:r>
          <a:r>
            <a:rPr lang="en-US" sz="1100" b="1" i="0" u="sng" strike="noStrike">
              <a:solidFill>
                <a:schemeClr val="dk1"/>
              </a:solidFill>
              <a:effectLst/>
              <a:latin typeface="+mn-lt"/>
              <a:ea typeface="+mn-ea"/>
              <a:cs typeface="+mn-cs"/>
            </a:rPr>
            <a:t>All other cells must not be altered.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*Vendors have been provided with rows to add 20 additional roles. If more than 20 additional roles are needed, vendors may add additional rows to the table.</a:t>
          </a:r>
          <a:r>
            <a:rPr lang="en-US"/>
            <a:t> </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43</xdr:row>
      <xdr:rowOff>19050</xdr:rowOff>
    </xdr:from>
    <xdr:to>
      <xdr:col>13</xdr:col>
      <xdr:colOff>11113</xdr:colOff>
      <xdr:row>47</xdr:row>
      <xdr:rowOff>25400</xdr:rowOff>
    </xdr:to>
    <xdr:sp macro="" textlink="">
      <xdr:nvSpPr>
        <xdr:cNvPr id="2" name="TextBox 1">
          <a:extLst>
            <a:ext uri="{FF2B5EF4-FFF2-40B4-BE49-F238E27FC236}">
              <a16:creationId xmlns:a16="http://schemas.microsoft.com/office/drawing/2014/main" id="{9B66796D-E01B-BE68-65A6-1030213DD2C6}"/>
            </a:ext>
          </a:extLst>
        </xdr:cNvPr>
        <xdr:cNvSpPr txBox="1"/>
      </xdr:nvSpPr>
      <xdr:spPr>
        <a:xfrm>
          <a:off x="0" y="8543925"/>
          <a:ext cx="10040938"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*Vendors are to fill in the columns labeled 'Hours'.  </a:t>
          </a:r>
          <a:r>
            <a:rPr lang="en-US" sz="1100" b="1" i="0" u="sng" strike="noStrike">
              <a:solidFill>
                <a:schemeClr val="dk1"/>
              </a:solidFill>
              <a:effectLst/>
              <a:latin typeface="+mn-lt"/>
              <a:ea typeface="+mn-ea"/>
              <a:cs typeface="+mn-cs"/>
            </a:rPr>
            <a:t>All other cells must not be altered.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*Vendors have been provided with rows to add 20 additional roles. If more than 20 additional roles are needed, vendors may add additional rows to the table.</a:t>
          </a:r>
          <a:r>
            <a:rPr lang="en-US"/>
            <a:t> </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13</xdr:row>
      <xdr:rowOff>34926</xdr:rowOff>
    </xdr:from>
    <xdr:to>
      <xdr:col>11</xdr:col>
      <xdr:colOff>809624</xdr:colOff>
      <xdr:row>21</xdr:row>
      <xdr:rowOff>19050</xdr:rowOff>
    </xdr:to>
    <xdr:sp macro="" textlink="">
      <xdr:nvSpPr>
        <xdr:cNvPr id="4" name="TextBox 3">
          <a:extLst>
            <a:ext uri="{FF2B5EF4-FFF2-40B4-BE49-F238E27FC236}">
              <a16:creationId xmlns:a16="http://schemas.microsoft.com/office/drawing/2014/main" id="{EEFF2F5F-D510-D1AC-5775-5E5856E298C7}"/>
            </a:ext>
          </a:extLst>
        </xdr:cNvPr>
        <xdr:cNvSpPr txBox="1"/>
      </xdr:nvSpPr>
      <xdr:spPr>
        <a:xfrm>
          <a:off x="0" y="3787776"/>
          <a:ext cx="13487399" cy="1508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TPL</a:t>
          </a:r>
          <a:r>
            <a:rPr lang="en-US" sz="1100" baseline="0"/>
            <a:t> Activities are applicable to the M&amp;O phase only. If the vendor proposes a shorter DDI than 12 months, the Year 1/Month price will apply for the first year of M&amp;O.</a:t>
          </a:r>
          <a:endParaRPr lang="en-US" sz="1100"/>
        </a:p>
        <a:p>
          <a:r>
            <a:rPr lang="en-US" sz="1100"/>
            <a:t>Vendor is</a:t>
          </a:r>
          <a:r>
            <a:rPr lang="en-US" sz="1100" baseline="0"/>
            <a:t> responsible for completing  proposed 'Percent per Transaction' for recoveries and 'Cost per Verification'. </a:t>
          </a:r>
          <a:r>
            <a:rPr lang="en-US" sz="1100" b="1" i="0" u="sng">
              <a:solidFill>
                <a:schemeClr val="dk1"/>
              </a:solidFill>
              <a:effectLst/>
              <a:latin typeface="+mn-lt"/>
              <a:ea typeface="+mn-ea"/>
              <a:cs typeface="+mn-cs"/>
            </a:rPr>
            <a:t>All other cells must not be altered.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a:t>
          </a:r>
          <a:r>
            <a:rPr lang="en-US" sz="1100" baseline="0">
              <a:solidFill>
                <a:schemeClr val="dk1"/>
              </a:solidFill>
              <a:effectLst/>
              <a:latin typeface="+mn-lt"/>
              <a:ea typeface="+mn-ea"/>
              <a:cs typeface="+mn-cs"/>
            </a:rPr>
            <a:t> '# Transactions/Month are provided for comparison across vendor proposals. Further discussion regarding the expected number of transactions per month and the average value of each transaction may take place with the winning vendor after contract award. </a:t>
          </a:r>
          <a:r>
            <a:rPr lang="en-US" sz="1100" b="0" i="0" baseline="0">
              <a:solidFill>
                <a:schemeClr val="dk1"/>
              </a:solidFill>
              <a:effectLst/>
              <a:latin typeface="+mn-lt"/>
              <a:ea typeface="+mn-ea"/>
              <a:cs typeface="+mn-cs"/>
            </a:rPr>
            <a:t>F</a:t>
          </a:r>
          <a:r>
            <a:rPr lang="en-US" sz="1100" b="0" i="0">
              <a:solidFill>
                <a:schemeClr val="dk1"/>
              </a:solidFill>
              <a:effectLst/>
              <a:latin typeface="+mn-lt"/>
              <a:ea typeface="+mn-ea"/>
              <a:cs typeface="+mn-cs"/>
            </a:rPr>
            <a:t>or the cost model, PRMP assumes a constant volume of transactions for each recovery type across all contract years in the M&amp;O phase.</a:t>
          </a:r>
          <a:r>
            <a:rPr lang="en-US" sz="1100">
              <a:solidFill>
                <a:schemeClr val="dk1"/>
              </a:solidFill>
              <a:effectLst/>
              <a:latin typeface="+mn-lt"/>
              <a:ea typeface="+mn-ea"/>
              <a:cs typeface="+mn-cs"/>
            </a:rPr>
            <a:t> </a:t>
          </a:r>
          <a:endParaRPr lang="en-US">
            <a:effectLst/>
          </a:endParaRPr>
        </a:p>
        <a:p>
          <a:r>
            <a:rPr lang="en-US" sz="1100" baseline="0"/>
            <a:t>The 'Verified Third Party Adds' activity is a per transaction cost of verifying liable third parties, not inclusive of Medicare.</a:t>
          </a:r>
        </a:p>
        <a:p>
          <a:r>
            <a:rPr lang="en-US" sz="1100" baseline="0"/>
            <a:t>Additional information about recovery types and the related scope of work is available in </a:t>
          </a:r>
          <a:r>
            <a:rPr lang="en-US" sz="1100" b="1" baseline="0"/>
            <a:t>RFP Section 5.3.5 TPL Recovery</a:t>
          </a:r>
        </a:p>
        <a:p>
          <a:r>
            <a:rPr lang="en-US" sz="1100" baseline="0"/>
            <a:t>The formula used in this cost sheet assumes the average value of transactions will go up by 3% per year due to increases in capitation rates for the MCOs.  </a:t>
          </a:r>
        </a:p>
        <a:p>
          <a:r>
            <a:rPr lang="en-US" sz="1100" baseline="0"/>
            <a:t>The cost amount will be calculated by PRMP for each M&amp;O contract year or portion of the year, as applicable.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15</xdr:row>
      <xdr:rowOff>174624</xdr:rowOff>
    </xdr:from>
    <xdr:to>
      <xdr:col>7</xdr:col>
      <xdr:colOff>2020</xdr:colOff>
      <xdr:row>17</xdr:row>
      <xdr:rowOff>44306</xdr:rowOff>
    </xdr:to>
    <xdr:sp macro="" textlink="">
      <xdr:nvSpPr>
        <xdr:cNvPr id="2" name="TextBox 1">
          <a:extLst>
            <a:ext uri="{FF2B5EF4-FFF2-40B4-BE49-F238E27FC236}">
              <a16:creationId xmlns:a16="http://schemas.microsoft.com/office/drawing/2014/main" id="{22CA5ADE-A33F-4BBA-A6E0-02BAC93A861B}"/>
            </a:ext>
          </a:extLst>
        </xdr:cNvPr>
        <xdr:cNvSpPr txBox="1"/>
      </xdr:nvSpPr>
      <xdr:spPr>
        <a:xfrm>
          <a:off x="0" y="4151312"/>
          <a:ext cx="8082395" cy="2348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Vendors will populate</a:t>
          </a:r>
          <a:r>
            <a:rPr lang="en-US" sz="1100" b="0" i="0" u="none" strike="noStrike" baseline="0">
              <a:solidFill>
                <a:schemeClr val="dk1"/>
              </a:solidFill>
              <a:effectLst/>
              <a:latin typeface="+mn-lt"/>
              <a:ea typeface="+mn-ea"/>
              <a:cs typeface="+mn-cs"/>
            </a:rPr>
            <a:t> hosting and disaster recovery costs for all applicable contract years and phases.</a:t>
          </a:r>
          <a:endParaRPr lang="en-US" sz="1100" b="0" i="0" u="none" strike="noStrike">
            <a:solidFill>
              <a:schemeClr val="dk1"/>
            </a:solidFill>
            <a:effectLst/>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81</xdr:row>
      <xdr:rowOff>55225</xdr:rowOff>
    </xdr:from>
    <xdr:to>
      <xdr:col>12</xdr:col>
      <xdr:colOff>1125682</xdr:colOff>
      <xdr:row>96</xdr:row>
      <xdr:rowOff>86591</xdr:rowOff>
    </xdr:to>
    <xdr:sp macro="" textlink="">
      <xdr:nvSpPr>
        <xdr:cNvPr id="3" name="TextBox 2">
          <a:extLst>
            <a:ext uri="{FF2B5EF4-FFF2-40B4-BE49-F238E27FC236}">
              <a16:creationId xmlns:a16="http://schemas.microsoft.com/office/drawing/2014/main" id="{172056A8-7988-C483-2D94-12A140BCA668}"/>
            </a:ext>
          </a:extLst>
        </xdr:cNvPr>
        <xdr:cNvSpPr txBox="1"/>
      </xdr:nvSpPr>
      <xdr:spPr>
        <a:xfrm>
          <a:off x="0" y="16845202"/>
          <a:ext cx="13819909" cy="27503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General</a:t>
          </a:r>
          <a:endParaRPr lang="en-US">
            <a:effectLst/>
          </a:endParaRPr>
        </a:p>
        <a:p>
          <a:pPr eaLnBrk="1" fontAlgn="auto" latinLnBrk="0" hangingPunct="1"/>
          <a:r>
            <a:rPr lang="en-US" sz="1100" b="0" i="0">
              <a:solidFill>
                <a:schemeClr val="dk1"/>
              </a:solidFill>
              <a:effectLst/>
              <a:latin typeface="+mn-lt"/>
              <a:ea typeface="+mn-ea"/>
              <a:cs typeface="+mn-cs"/>
            </a:rPr>
            <a:t>"RFP Reference"</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refers to where in the vendor</a:t>
          </a:r>
          <a:r>
            <a:rPr lang="en-US" sz="1100" b="0" i="0" baseline="0">
              <a:solidFill>
                <a:schemeClr val="dk1"/>
              </a:solidFill>
              <a:effectLst/>
              <a:latin typeface="+mn-lt"/>
              <a:ea typeface="+mn-ea"/>
              <a:cs typeface="+mn-cs"/>
            </a:rPr>
            <a:t>'s proposal  the applicable item is referenced.</a:t>
          </a:r>
          <a:endParaRPr lang="en-US">
            <a:effectLst/>
          </a:endParaRPr>
        </a:p>
        <a:p>
          <a:pPr eaLnBrk="1" fontAlgn="auto" latinLnBrk="0" hangingPunct="1"/>
          <a:r>
            <a:rPr lang="en-US" sz="1100" b="0" i="0">
              <a:solidFill>
                <a:schemeClr val="dk1"/>
              </a:solidFill>
              <a:effectLst/>
              <a:latin typeface="+mn-lt"/>
              <a:ea typeface="+mn-ea"/>
              <a:cs typeface="+mn-cs"/>
            </a:rPr>
            <a:t>Software Items in the Packaged Software Costs table will correspond to the Software Items in the Packaged Software Specifications table.</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Vendors may insert additional rows as required.  It is the responsibility of the vendor to ensure spreadsheet calculations are correct.</a:t>
          </a:r>
          <a:endParaRPr lang="en-US">
            <a:effectLst/>
          </a:endParaRPr>
        </a:p>
        <a:p>
          <a:r>
            <a:rPr lang="en-US" sz="1100" b="0" i="0">
              <a:solidFill>
                <a:schemeClr val="dk1"/>
              </a:solidFill>
              <a:effectLst/>
              <a:latin typeface="+mn-lt"/>
              <a:ea typeface="+mn-ea"/>
              <a:cs typeface="+mn-cs"/>
            </a:rPr>
            <a:t>All software and associated warranty and maintenance documents must be purchased in PRMP name. The Vendor must provide PRMP with all documentation related to software purchases including, but not limited to invoices, packing slips, license agreements, and other details that may be required for audit and accounting.</a:t>
          </a:r>
          <a:endParaRPr lang="en-US">
            <a:effectLst/>
          </a:endParaRPr>
        </a:p>
        <a:p>
          <a:endParaRPr lang="en-US" sz="1100" b="1" i="0" u="none"/>
        </a:p>
        <a:p>
          <a:r>
            <a:rPr lang="en-US" sz="1100" b="1" i="0" u="none"/>
            <a:t>Packaged</a:t>
          </a:r>
          <a:r>
            <a:rPr lang="en-US" sz="1100" b="1" i="0" u="none" baseline="0"/>
            <a:t> Software Specifications table:   </a:t>
          </a:r>
        </a:p>
        <a:p>
          <a:r>
            <a:rPr lang="en-US" sz="1100" baseline="0"/>
            <a:t>Vend</a:t>
          </a:r>
          <a:r>
            <a:rPr lang="en-US" sz="1100"/>
            <a:t>or will list the proposed software manufacturer, brand name, module name, and version number for the items being proposed. </a:t>
          </a:r>
          <a:r>
            <a:rPr lang="en-US" sz="1100">
              <a:solidFill>
                <a:schemeClr val="dk1"/>
              </a:solidFill>
              <a:effectLst/>
              <a:latin typeface="+mn-lt"/>
              <a:ea typeface="+mn-ea"/>
              <a:cs typeface="+mn-cs"/>
            </a:rPr>
            <a:t>All </a:t>
          </a:r>
          <a:r>
            <a:rPr lang="en-US" sz="1100" baseline="0">
              <a:solidFill>
                <a:schemeClr val="dk1"/>
              </a:solidFill>
              <a:effectLst/>
              <a:latin typeface="+mn-lt"/>
              <a:ea typeface="+mn-ea"/>
              <a:cs typeface="+mn-cs"/>
            </a:rPr>
            <a:t>requir</a:t>
          </a:r>
          <a:r>
            <a:rPr lang="en-US" sz="1100">
              <a:solidFill>
                <a:schemeClr val="dk1"/>
              </a:solidFill>
              <a:effectLst/>
              <a:latin typeface="+mn-lt"/>
              <a:ea typeface="+mn-ea"/>
              <a:cs typeface="+mn-cs"/>
            </a:rPr>
            <a:t>ed Packaged Software Items shall be included in this worksheet (e.g., Utility/System Management Software, Database Management System (DBMS), Data Warehouse, Other).</a:t>
          </a:r>
          <a:endParaRPr lang="en-US" sz="1100"/>
        </a:p>
        <a:p>
          <a:endParaRPr lang="en-US" sz="1100"/>
        </a:p>
        <a:p>
          <a:r>
            <a:rPr lang="en-US" sz="1100" b="1"/>
            <a:t>Package</a:t>
          </a:r>
          <a:r>
            <a:rPr lang="en-US" sz="1100" b="1" baseline="0"/>
            <a:t> Software Costs table:</a:t>
          </a:r>
        </a:p>
        <a:p>
          <a:pPr marL="0" marR="0" lvl="0" indent="0" defTabSz="914400" eaLnBrk="1" fontAlgn="auto" latinLnBrk="0" hangingPunct="1">
            <a:lnSpc>
              <a:spcPct val="100000"/>
            </a:lnSpc>
            <a:spcBef>
              <a:spcPts val="0"/>
            </a:spcBef>
            <a:spcAft>
              <a:spcPts val="0"/>
            </a:spcAft>
            <a:buClrTx/>
            <a:buSzTx/>
            <a:buFontTx/>
            <a:buNone/>
            <a:tabLst/>
            <a:defRPr/>
          </a:pPr>
          <a:r>
            <a:rPr lang="en-US" sz="1100"/>
            <a:t>Costs will include licensing that covers all environments (e.g., Development, Test, Training, Production).  All costs associated with the purchase, delivery, installation, training, inspection, licenses, and production of the Software components will be loaded into the Software </a:t>
          </a:r>
          <a:r>
            <a:rPr lang="en-US" sz="1100">
              <a:solidFill>
                <a:sysClr val="windowText" lastClr="000000"/>
              </a:solidFill>
            </a:rPr>
            <a:t>Cost. </a:t>
          </a:r>
          <a:r>
            <a:rPr lang="en-US" sz="1100" b="0" i="0">
              <a:solidFill>
                <a:sysClr val="windowText" lastClr="000000"/>
              </a:solidFill>
              <a:effectLst/>
              <a:latin typeface="+mn-lt"/>
              <a:ea typeface="+mn-ea"/>
              <a:cs typeface="+mn-cs"/>
            </a:rPr>
            <a:t>Ongoing costs under this contract may not increase from year to year by more than a percentage identified by the vendor, for any license in the Software tab. Further, in no event will the Ongoing Costs</a:t>
          </a:r>
          <a:r>
            <a:rPr lang="en-US" sz="1100" b="0" i="0" baseline="0">
              <a:solidFill>
                <a:sysClr val="windowText" lastClr="000000"/>
              </a:solidFill>
              <a:effectLst/>
              <a:latin typeface="+mn-lt"/>
              <a:ea typeface="+mn-ea"/>
              <a:cs typeface="+mn-cs"/>
            </a:rPr>
            <a:t> </a:t>
          </a:r>
          <a:r>
            <a:rPr lang="en-US" sz="1100" b="0" i="0">
              <a:solidFill>
                <a:sysClr val="windowText" lastClr="000000"/>
              </a:solidFill>
              <a:effectLst/>
              <a:latin typeface="+mn-lt"/>
              <a:ea typeface="+mn-ea"/>
              <a:cs typeface="+mn-cs"/>
            </a:rPr>
            <a:t>PRMP pays be greater than the fee paid by any other customer of the vendor for the same type license. PRMP</a:t>
          </a:r>
          <a:r>
            <a:rPr lang="en-US" sz="1100" b="0" i="0" baseline="0">
              <a:solidFill>
                <a:sysClr val="windowText" lastClr="000000"/>
              </a:solidFill>
              <a:effectLst/>
              <a:latin typeface="+mn-lt"/>
              <a:ea typeface="+mn-ea"/>
              <a:cs typeface="+mn-cs"/>
            </a:rPr>
            <a:t> </a:t>
          </a:r>
          <a:r>
            <a:rPr lang="en-US" sz="1100" b="0" i="0">
              <a:solidFill>
                <a:sysClr val="windowText" lastClr="000000"/>
              </a:solidFill>
              <a:effectLst/>
              <a:latin typeface="+mn-lt"/>
              <a:ea typeface="+mn-ea"/>
              <a:cs typeface="+mn-cs"/>
            </a:rPr>
            <a:t>is expecting the</a:t>
          </a:r>
          <a:r>
            <a:rPr lang="en-US" sz="1100" b="0" i="0" baseline="0">
              <a:solidFill>
                <a:sysClr val="windowText" lastClr="000000"/>
              </a:solidFill>
              <a:effectLst/>
              <a:latin typeface="+mn-lt"/>
              <a:ea typeface="+mn-ea"/>
              <a:cs typeface="+mn-cs"/>
            </a:rPr>
            <a:t> vendor</a:t>
          </a:r>
          <a:r>
            <a:rPr lang="en-US" sz="1100" b="0" i="0">
              <a:solidFill>
                <a:sysClr val="windowText" lastClr="000000"/>
              </a:solidFill>
              <a:effectLst/>
              <a:latin typeface="+mn-lt"/>
              <a:ea typeface="+mn-ea"/>
              <a:cs typeface="+mn-cs"/>
            </a:rPr>
            <a:t> to manage licenses with</a:t>
          </a:r>
          <a:r>
            <a:rPr lang="en-US" sz="1100" b="0" i="0" baseline="0">
              <a:solidFill>
                <a:sysClr val="windowText" lastClr="000000"/>
              </a:solidFill>
              <a:effectLst/>
              <a:latin typeface="+mn-lt"/>
              <a:ea typeface="+mn-ea"/>
              <a:cs typeface="+mn-cs"/>
            </a:rPr>
            <a:t> a </a:t>
          </a:r>
          <a:r>
            <a:rPr lang="en-US" sz="1100" b="0" i="0">
              <a:solidFill>
                <a:schemeClr val="dk1"/>
              </a:solidFill>
              <a:effectLst/>
              <a:latin typeface="+mn-lt"/>
              <a:ea typeface="+mn-ea"/>
              <a:cs typeface="+mn-cs"/>
            </a:rPr>
            <a:t>reasonable administrative cost.</a:t>
          </a:r>
          <a:endParaRPr lang="en-US">
            <a:effectLst/>
          </a:endParaRPr>
        </a:p>
        <a:p>
          <a:endParaRPr lang="en-US" sz="1100"/>
        </a:p>
      </xdr:txBody>
    </xdr:sp>
    <xdr:clientData/>
  </xdr:twoCellAnchor>
  <xdr:twoCellAnchor>
    <xdr:from>
      <xdr:col>0</xdr:col>
      <xdr:colOff>40986</xdr:colOff>
      <xdr:row>44</xdr:row>
      <xdr:rowOff>129888</xdr:rowOff>
    </xdr:from>
    <xdr:to>
      <xdr:col>8</xdr:col>
      <xdr:colOff>808471</xdr:colOff>
      <xdr:row>45</xdr:row>
      <xdr:rowOff>101602</xdr:rowOff>
    </xdr:to>
    <xdr:sp macro="" textlink="">
      <xdr:nvSpPr>
        <xdr:cNvPr id="2" name="TextBox 1">
          <a:extLst>
            <a:ext uri="{FF2B5EF4-FFF2-40B4-BE49-F238E27FC236}">
              <a16:creationId xmlns:a16="http://schemas.microsoft.com/office/drawing/2014/main" id="{C583908C-741D-DEEE-9CE3-A31BA76D367B}"/>
            </a:ext>
          </a:extLst>
        </xdr:cNvPr>
        <xdr:cNvSpPr txBox="1"/>
      </xdr:nvSpPr>
      <xdr:spPr>
        <a:xfrm>
          <a:off x="40986" y="8840933"/>
          <a:ext cx="8586644" cy="2488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For License type, the vendor should specify enterprise, core, seat, named, etc. </a:t>
          </a:r>
          <a:r>
            <a:rPr lang="en-US"/>
            <a:t> </a:t>
          </a:r>
          <a:endParaRPr lang="en-US" sz="1100"/>
        </a:p>
      </xdr:txBody>
    </xdr:sp>
    <xdr:clientData/>
  </xdr:twoCellAnchor>
  <xdr:twoCellAnchor>
    <xdr:from>
      <xdr:col>0</xdr:col>
      <xdr:colOff>49644</xdr:colOff>
      <xdr:row>43</xdr:row>
      <xdr:rowOff>36947</xdr:rowOff>
    </xdr:from>
    <xdr:to>
      <xdr:col>8</xdr:col>
      <xdr:colOff>810780</xdr:colOff>
      <xdr:row>44</xdr:row>
      <xdr:rowOff>95250</xdr:rowOff>
    </xdr:to>
    <xdr:sp macro="" textlink="">
      <xdr:nvSpPr>
        <xdr:cNvPr id="6" name="TextBox 5">
          <a:extLst>
            <a:ext uri="{FF2B5EF4-FFF2-40B4-BE49-F238E27FC236}">
              <a16:creationId xmlns:a16="http://schemas.microsoft.com/office/drawing/2014/main" id="{CF48062D-CF2B-486E-A7A0-8CD4156CD6BB}"/>
            </a:ext>
          </a:extLst>
        </xdr:cNvPr>
        <xdr:cNvSpPr txBox="1"/>
      </xdr:nvSpPr>
      <xdr:spPr>
        <a:xfrm>
          <a:off x="49644" y="8566152"/>
          <a:ext cx="8580295" cy="2401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"RFP</a:t>
          </a:r>
          <a:r>
            <a:rPr lang="en-US" sz="1100" b="0" i="0" baseline="0">
              <a:solidFill>
                <a:schemeClr val="dk1"/>
              </a:solidFill>
              <a:effectLst/>
              <a:latin typeface="+mn-lt"/>
              <a:ea typeface="+mn-ea"/>
              <a:cs typeface="+mn-cs"/>
            </a:rPr>
            <a:t> Reference</a:t>
          </a:r>
          <a:r>
            <a:rPr lang="en-US" sz="1100" b="0" i="0">
              <a:solidFill>
                <a:schemeClr val="dk1"/>
              </a:solidFill>
              <a:effectLst/>
              <a:latin typeface="+mn-lt"/>
              <a:ea typeface="+mn-ea"/>
              <a:cs typeface="+mn-cs"/>
            </a:rPr>
            <a:t>" identifies the vendor</a:t>
          </a:r>
          <a:r>
            <a:rPr lang="en-US" sz="1100" b="0" i="0" baseline="0">
              <a:solidFill>
                <a:schemeClr val="dk1"/>
              </a:solidFill>
              <a:effectLst/>
              <a:latin typeface="+mn-lt"/>
              <a:ea typeface="+mn-ea"/>
              <a:cs typeface="+mn-cs"/>
            </a:rPr>
            <a:t>'s proposal location where the applicable item is referenced. Include RFP section number and  section name.</a:t>
          </a:r>
          <a:endParaRPr lang="en-US">
            <a:effectLst/>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berrydunn.sharepoint.com/sites/KL-PR-MESEOMCServices/Project%20Documents/Project%20Management/02.%20Procurement/Deliverables/D2%20-%20Procurement%20Posting%20Package/TPL/Deliverables%20Dictionary/TPL%20DD.xlsx" TargetMode="External"/><Relationship Id="rId1" Type="http://schemas.openxmlformats.org/officeDocument/2006/relationships/externalLinkPath" Target="/sites/KL-PR-MESEOMCServices/Provided%20to%20Client/68-Procurement/D02/TPL%20RFP/20250214/Deliverables%20Dictionary/TPL%20D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zUU7aqpLkEiIVkMT5NQ5RfCX5w3jdVFGqsfLUJWfQXrijIjK4nnFQKbtBtCRsIo0" itemId="01H4UP2MP7534JLMFZJFEIRINMTLJQCKR4">
      <xxl21:absoluteUrl r:id="rId2"/>
    </xxl21:alternateUrls>
    <sheetNames>
      <sheetName val="Sheet1"/>
    </sheetNames>
    <sheetDataSet>
      <sheetData sheetId="0">
        <row r="6">
          <cell r="F6" t="str">
            <v>Detailed System Design Document</v>
          </cell>
          <cell r="H6" t="str">
            <v>Implementation Plan</v>
          </cell>
        </row>
        <row r="7">
          <cell r="F7" t="str">
            <v>Disaster Recovery and Business Continuity Plan</v>
          </cell>
        </row>
        <row r="11">
          <cell r="F11" t="str">
            <v>Operational Readiness Plan</v>
          </cell>
        </row>
        <row r="15">
          <cell r="F15" t="str">
            <v xml:space="preserve">Test Cases/Scripts </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0B08999-C344-4C59-B7B1-F72317CEE392}" name="Table1" displayName="Table1" ref="A5:C29" totalsRowShown="0" headerRowBorderDxfId="5" tableBorderDxfId="4" totalsRowBorderDxfId="3">
  <tableColumns count="3">
    <tableColumn id="1" xr3:uid="{72150788-9CB4-44ED-92BE-F564A8397017}" name="No." dataDxfId="2"/>
    <tableColumn id="2" xr3:uid="{2B3AEA75-7079-4830-9B5B-57E5F7679905}" name="Vendor Instructions" dataDxfId="1"/>
    <tableColumn id="3" xr3:uid="{05F265C5-96B4-495B-8E87-0364E6885100}" name="Tab Location" dataDxfId="0"/>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C16"/>
  <sheetViews>
    <sheetView showGridLines="0" zoomScale="110" zoomScaleNormal="110" workbookViewId="0">
      <selection activeCell="D5" sqref="D5"/>
    </sheetView>
  </sheetViews>
  <sheetFormatPr defaultColWidth="8.81640625" defaultRowHeight="14.5" x14ac:dyDescent="0.35"/>
  <cols>
    <col min="1" max="1" width="30" customWidth="1"/>
    <col min="2" max="2" width="82.81640625" style="30" customWidth="1"/>
    <col min="4" max="4" width="11.1796875" bestFit="1" customWidth="1"/>
  </cols>
  <sheetData>
    <row r="1" spans="1:3" ht="18.5" x14ac:dyDescent="0.45">
      <c r="A1" s="237" t="s">
        <v>0</v>
      </c>
      <c r="B1" s="238"/>
    </row>
    <row r="2" spans="1:3" ht="19" thickBot="1" x14ac:dyDescent="0.5">
      <c r="A2" s="239" t="s">
        <v>1</v>
      </c>
      <c r="B2" s="240"/>
    </row>
    <row r="3" spans="1:3" ht="19" thickBot="1" x14ac:dyDescent="0.5">
      <c r="A3" s="235" t="s">
        <v>2</v>
      </c>
      <c r="B3" s="236"/>
    </row>
    <row r="4" spans="1:3" ht="15.5" x14ac:dyDescent="0.35">
      <c r="A4" s="9"/>
      <c r="B4" s="31"/>
    </row>
    <row r="5" spans="1:3" ht="15.5" x14ac:dyDescent="0.35">
      <c r="A5" s="103" t="s">
        <v>3</v>
      </c>
      <c r="B5" s="103" t="s">
        <v>4</v>
      </c>
    </row>
    <row r="6" spans="1:3" ht="26.25" customHeight="1" x14ac:dyDescent="0.35">
      <c r="A6" s="205" t="s">
        <v>5</v>
      </c>
      <c r="B6" s="75" t="s">
        <v>6</v>
      </c>
      <c r="C6" s="1"/>
    </row>
    <row r="7" spans="1:3" ht="45" customHeight="1" x14ac:dyDescent="0.35">
      <c r="A7" s="205" t="s">
        <v>7</v>
      </c>
      <c r="B7" s="75" t="s">
        <v>8</v>
      </c>
      <c r="C7" s="37"/>
    </row>
    <row r="8" spans="1:3" ht="20.149999999999999" customHeight="1" x14ac:dyDescent="0.35">
      <c r="A8" s="205" t="s">
        <v>9</v>
      </c>
      <c r="B8" s="75" t="s">
        <v>10</v>
      </c>
      <c r="C8" s="2"/>
    </row>
    <row r="9" spans="1:3" ht="23.5" customHeight="1" x14ac:dyDescent="0.35">
      <c r="A9" s="205" t="s">
        <v>11</v>
      </c>
      <c r="B9" s="75" t="s">
        <v>12</v>
      </c>
      <c r="C9" s="2"/>
    </row>
    <row r="10" spans="1:3" ht="30" customHeight="1" x14ac:dyDescent="0.35">
      <c r="A10" s="206" t="s">
        <v>13</v>
      </c>
      <c r="B10" s="75" t="s">
        <v>14</v>
      </c>
      <c r="C10" s="2"/>
    </row>
    <row r="11" spans="1:3" ht="72.5" x14ac:dyDescent="0.35">
      <c r="A11" s="205" t="s">
        <v>15</v>
      </c>
      <c r="B11" s="75" t="s">
        <v>16</v>
      </c>
    </row>
    <row r="12" spans="1:3" ht="29" x14ac:dyDescent="0.35">
      <c r="A12" s="205" t="s">
        <v>17</v>
      </c>
      <c r="B12" s="75" t="s">
        <v>18</v>
      </c>
    </row>
    <row r="13" spans="1:3" ht="21" customHeight="1" x14ac:dyDescent="0.35">
      <c r="A13" s="207" t="s">
        <v>19</v>
      </c>
      <c r="B13" s="104" t="s">
        <v>20</v>
      </c>
    </row>
    <row r="14" spans="1:3" ht="20.5" customHeight="1" x14ac:dyDescent="0.35">
      <c r="A14" s="207" t="s">
        <v>21</v>
      </c>
      <c r="B14" s="104" t="s">
        <v>22</v>
      </c>
    </row>
    <row r="15" spans="1:3" ht="19.5" customHeight="1" x14ac:dyDescent="0.35">
      <c r="A15" s="208" t="s">
        <v>23</v>
      </c>
      <c r="B15" s="75" t="s">
        <v>24</v>
      </c>
    </row>
    <row r="16" spans="1:3" ht="21.75" customHeight="1" x14ac:dyDescent="0.35">
      <c r="A16" s="209" t="s">
        <v>25</v>
      </c>
      <c r="B16" s="204" t="s">
        <v>26</v>
      </c>
    </row>
  </sheetData>
  <mergeCells count="3">
    <mergeCell ref="A3:B3"/>
    <mergeCell ref="A1:B1"/>
    <mergeCell ref="A2:B2"/>
  </mergeCells>
  <hyperlinks>
    <hyperlink ref="A7" location="'2. Cost Summary'!A1" display="2. Cost Summary" xr:uid="{00000000-0004-0000-0000-000001000000}"/>
    <hyperlink ref="A8" location="'3. Labor Rates'!A1" display="3. Labor Rates" xr:uid="{00000000-0004-0000-0000-000002000000}"/>
    <hyperlink ref="A11" location="'6. M&amp;O Support'!A1" display="6. M&amp;O Support" xr:uid="{00000000-0004-0000-0000-000008000000}"/>
    <hyperlink ref="A13" location="'8. Hosting &amp; Disaster Recovery'!Print_Area" display="8. Hosting &amp; Disaster Recovery" xr:uid="{E9C4603E-B6BE-4222-8D3B-8C5CD2311698}"/>
    <hyperlink ref="A14" location="varTotalPackagedSWcosts" display="9. Packaged Software" xr:uid="{3002AACC-9D1E-4093-BAD7-92C6E0330284}"/>
    <hyperlink ref="A15" location="'10. Hardware (If Applicable)'!varTotalPackagedSWcosts" display="10. Hardware (If Applicable)" xr:uid="{C65A6A37-291A-401D-BB56-2E0C9697ACA1}"/>
    <hyperlink ref="A6" location="'1. Instructions'!A1" display="1. Instructions" xr:uid="{00000000-0004-0000-0000-000000000000}"/>
    <hyperlink ref="A12" location="'7. TPL Recoveries'!A1" display="7. TPL Recoveries" xr:uid="{CD714716-B941-4ED3-A53C-83F062DF7371}"/>
    <hyperlink ref="A9" location="'4. Project Deliverables'!A1" display="4. Project Deliverables" xr:uid="{00000000-0004-0000-0000-000003000000}"/>
    <hyperlink ref="A10" location="'5. DDI Support'!Print_Titles" display="5. DDI Support" xr:uid="{9850754E-835E-4439-8D0A-D8ADA0214ED4}"/>
    <hyperlink ref="A16" location="'11. Cost Assumptions'!Print_Area" display="11. Cost Assumptions" xr:uid="{EBEFBCF4-59F9-489D-86C0-048F36A2E900}"/>
  </hyperlinks>
  <printOptions horizontalCentered="1"/>
  <pageMargins left="0.7" right="0.7" top="0.75" bottom="0.75" header="0.3" footer="0.3"/>
  <pageSetup fitToHeight="0" orientation="landscape" r:id="rId1"/>
  <headerFooter scaleWithDoc="0">
    <oddHeader>&amp;L&amp;G&amp;R&amp;"-,Bold"&amp;12&amp;K00527BPRMP Third Party Liability RFP</oddHeader>
    <oddFooter>&amp;L&amp;"-,Italic"&amp;F - &amp;A&amp;C&amp;"-,Italic"Page &amp;P of &amp;N</oddFooter>
  </headerFooter>
  <drawing r:id="rId2"/>
  <legacyDrawingHF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527B"/>
    <pageSetUpPr fitToPage="1"/>
  </sheetPr>
  <dimension ref="A1:U96"/>
  <sheetViews>
    <sheetView showGridLines="0" showZeros="0" topLeftCell="A6" zoomScale="50" zoomScaleNormal="50" zoomScalePageLayoutView="25" workbookViewId="0">
      <selection activeCell="E16" sqref="E16"/>
    </sheetView>
  </sheetViews>
  <sheetFormatPr defaultColWidth="8.81640625" defaultRowHeight="14.5" x14ac:dyDescent="0.35"/>
  <cols>
    <col min="1" max="1" width="9.453125" customWidth="1"/>
    <col min="2" max="2" width="14.54296875" customWidth="1"/>
    <col min="3" max="5" width="15.81640625" customWidth="1"/>
    <col min="6" max="6" width="12.81640625" customWidth="1"/>
    <col min="7" max="7" width="11" bestFit="1" customWidth="1"/>
    <col min="8" max="8" width="16.453125" customWidth="1"/>
    <col min="9" max="9" width="18.54296875" customWidth="1"/>
    <col min="10" max="10" width="18.1796875" customWidth="1"/>
    <col min="11" max="16" width="16.453125" customWidth="1"/>
    <col min="17" max="17" width="11.81640625" customWidth="1"/>
    <col min="18" max="18" width="19.54296875" customWidth="1"/>
  </cols>
  <sheetData>
    <row r="1" spans="1:16" hidden="1" x14ac:dyDescent="0.35"/>
    <row r="2" spans="1:16" ht="23.15" customHeight="1" x14ac:dyDescent="0.45">
      <c r="A2" s="325" t="str">
        <f>varModuleName</f>
        <v>PRMP Third Party Liability RFP Cost Proposal</v>
      </c>
      <c r="B2" s="327"/>
      <c r="C2" s="327"/>
      <c r="D2" s="327"/>
      <c r="E2" s="327"/>
      <c r="F2" s="327"/>
      <c r="G2" s="327"/>
      <c r="H2" s="327"/>
      <c r="I2" s="327"/>
      <c r="J2" s="327"/>
      <c r="K2" s="327"/>
      <c r="L2" s="327"/>
      <c r="M2" s="327"/>
      <c r="N2" s="327"/>
      <c r="O2" s="327"/>
      <c r="P2" s="327"/>
    </row>
    <row r="3" spans="1:16" ht="19.5" customHeight="1" x14ac:dyDescent="0.45">
      <c r="A3" s="325" t="s">
        <v>270</v>
      </c>
      <c r="B3" s="327"/>
      <c r="C3" s="327"/>
      <c r="D3" s="327"/>
      <c r="E3" s="327"/>
      <c r="F3" s="327"/>
      <c r="G3" s="327"/>
      <c r="H3" s="327"/>
      <c r="I3" s="327"/>
      <c r="J3" s="327"/>
      <c r="K3" s="327"/>
      <c r="L3" s="327"/>
      <c r="M3" s="327"/>
      <c r="N3" s="327"/>
      <c r="O3" s="327"/>
      <c r="P3" s="327"/>
    </row>
    <row r="4" spans="1:16" ht="21" customHeight="1" x14ac:dyDescent="0.45">
      <c r="A4" s="392" t="s">
        <v>65</v>
      </c>
      <c r="B4" s="393"/>
      <c r="C4" s="394"/>
      <c r="D4" s="390" t="s">
        <v>66</v>
      </c>
      <c r="E4" s="391"/>
      <c r="F4" s="391"/>
      <c r="G4" s="391"/>
      <c r="H4" s="391"/>
      <c r="I4" s="391"/>
      <c r="J4" s="391"/>
      <c r="K4" s="391"/>
      <c r="L4" s="391"/>
      <c r="M4" s="391"/>
      <c r="N4" s="391"/>
      <c r="O4" s="391"/>
      <c r="P4" s="391"/>
    </row>
    <row r="6" spans="1:16" ht="24.65" customHeight="1" x14ac:dyDescent="0.45">
      <c r="A6" s="395" t="s">
        <v>271</v>
      </c>
      <c r="B6" s="395"/>
      <c r="C6" s="395"/>
      <c r="D6" s="395"/>
      <c r="E6" s="395"/>
      <c r="F6" s="395"/>
      <c r="G6" s="395"/>
      <c r="H6" s="395"/>
      <c r="I6" s="395"/>
      <c r="J6" s="395"/>
      <c r="K6" s="395"/>
      <c r="L6" s="395"/>
      <c r="M6" s="395"/>
      <c r="N6" s="395"/>
      <c r="O6" s="395"/>
      <c r="P6" s="395"/>
    </row>
    <row r="7" spans="1:16" ht="29.15" customHeight="1" x14ac:dyDescent="0.35">
      <c r="A7" s="297" t="s">
        <v>272</v>
      </c>
      <c r="B7" s="297" t="s">
        <v>273</v>
      </c>
      <c r="C7" s="297" t="s">
        <v>274</v>
      </c>
      <c r="D7" s="297" t="s">
        <v>275</v>
      </c>
      <c r="E7" s="297" t="s">
        <v>276</v>
      </c>
      <c r="F7" s="297" t="s">
        <v>277</v>
      </c>
      <c r="G7" s="297" t="s">
        <v>278</v>
      </c>
      <c r="H7" s="385" t="s">
        <v>69</v>
      </c>
      <c r="I7" s="379"/>
      <c r="J7" s="373"/>
      <c r="K7" s="385" t="s">
        <v>70</v>
      </c>
      <c r="L7" s="373"/>
      <c r="M7" s="374" t="s">
        <v>71</v>
      </c>
      <c r="N7" s="374"/>
      <c r="O7" s="398" t="s">
        <v>279</v>
      </c>
      <c r="P7" s="398" t="s">
        <v>280</v>
      </c>
    </row>
    <row r="8" spans="1:16" ht="33" customHeight="1" x14ac:dyDescent="0.35">
      <c r="A8" s="297"/>
      <c r="B8" s="297"/>
      <c r="C8" s="297"/>
      <c r="D8" s="297"/>
      <c r="E8" s="297"/>
      <c r="F8" s="297"/>
      <c r="G8" s="297"/>
      <c r="H8" s="401" t="s">
        <v>281</v>
      </c>
      <c r="I8" s="402"/>
      <c r="J8" s="402"/>
      <c r="K8" s="255" t="s">
        <v>282</v>
      </c>
      <c r="L8" s="255"/>
      <c r="M8" s="255"/>
      <c r="N8" s="255"/>
      <c r="O8" s="399"/>
      <c r="P8" s="399"/>
    </row>
    <row r="9" spans="1:16" ht="17.5" customHeight="1" x14ac:dyDescent="0.35">
      <c r="A9" s="297"/>
      <c r="B9" s="297"/>
      <c r="C9" s="297"/>
      <c r="D9" s="297"/>
      <c r="E9" s="297"/>
      <c r="F9" s="297"/>
      <c r="G9" s="297"/>
      <c r="H9" s="396" t="s">
        <v>74</v>
      </c>
      <c r="I9" s="397"/>
      <c r="J9" s="38" t="s">
        <v>75</v>
      </c>
      <c r="K9" s="383" t="s">
        <v>76</v>
      </c>
      <c r="L9" s="383" t="s">
        <v>77</v>
      </c>
      <c r="M9" s="383" t="s">
        <v>78</v>
      </c>
      <c r="N9" s="383" t="s">
        <v>79</v>
      </c>
      <c r="O9" s="399"/>
      <c r="P9" s="399"/>
    </row>
    <row r="10" spans="1:16" ht="17.5" customHeight="1" x14ac:dyDescent="0.35">
      <c r="A10" s="99"/>
      <c r="B10" s="99"/>
      <c r="C10" s="99"/>
      <c r="D10" s="99"/>
      <c r="E10" s="99"/>
      <c r="F10" s="99"/>
      <c r="G10" s="99"/>
      <c r="H10" s="38" t="s">
        <v>283</v>
      </c>
      <c r="I10" s="38" t="s">
        <v>284</v>
      </c>
      <c r="J10" s="38" t="s">
        <v>284</v>
      </c>
      <c r="K10" s="384"/>
      <c r="L10" s="384"/>
      <c r="M10" s="384"/>
      <c r="N10" s="384"/>
      <c r="O10" s="400"/>
      <c r="P10" s="400"/>
    </row>
    <row r="11" spans="1:16" x14ac:dyDescent="0.35">
      <c r="A11" s="64">
        <v>1</v>
      </c>
      <c r="B11" s="8"/>
      <c r="C11" s="8"/>
      <c r="D11" s="8"/>
      <c r="E11" s="8"/>
      <c r="F11" s="14">
        <v>0</v>
      </c>
      <c r="G11" s="40"/>
      <c r="H11" s="22">
        <f>F11*G11</f>
        <v>0</v>
      </c>
      <c r="I11" s="14">
        <v>0</v>
      </c>
      <c r="J11" s="14">
        <v>0</v>
      </c>
      <c r="K11" s="14">
        <v>0</v>
      </c>
      <c r="L11" s="14">
        <v>0</v>
      </c>
      <c r="M11" s="14">
        <v>0</v>
      </c>
      <c r="N11" s="14">
        <v>0</v>
      </c>
      <c r="O11" s="22">
        <f t="shared" ref="O11:O40" si="0">SUM(I11:N11)</f>
        <v>0</v>
      </c>
      <c r="P11" s="63">
        <f t="shared" ref="P11:P40" si="1">SUM(H11,O11)</f>
        <v>0</v>
      </c>
    </row>
    <row r="12" spans="1:16" x14ac:dyDescent="0.35">
      <c r="A12" s="64">
        <v>2</v>
      </c>
      <c r="B12" s="8"/>
      <c r="C12" s="8"/>
      <c r="D12" s="8"/>
      <c r="E12" s="8"/>
      <c r="F12" s="14">
        <v>0</v>
      </c>
      <c r="G12" s="40"/>
      <c r="H12" s="22">
        <f t="shared" ref="H12:H18" si="2">F12*G12</f>
        <v>0</v>
      </c>
      <c r="I12" s="14">
        <v>0</v>
      </c>
      <c r="J12" s="14">
        <v>0</v>
      </c>
      <c r="K12" s="14">
        <v>0</v>
      </c>
      <c r="L12" s="14">
        <v>0</v>
      </c>
      <c r="M12" s="14">
        <v>0</v>
      </c>
      <c r="N12" s="14">
        <v>0</v>
      </c>
      <c r="O12" s="22">
        <f t="shared" si="0"/>
        <v>0</v>
      </c>
      <c r="P12" s="63">
        <f t="shared" si="1"/>
        <v>0</v>
      </c>
    </row>
    <row r="13" spans="1:16" x14ac:dyDescent="0.35">
      <c r="A13" s="64">
        <v>3</v>
      </c>
      <c r="B13" s="8"/>
      <c r="C13" s="8"/>
      <c r="D13" s="8"/>
      <c r="E13" s="8"/>
      <c r="F13" s="14">
        <v>0</v>
      </c>
      <c r="G13" s="40"/>
      <c r="H13" s="22">
        <f t="shared" si="2"/>
        <v>0</v>
      </c>
      <c r="I13" s="14">
        <v>0</v>
      </c>
      <c r="J13" s="14">
        <v>0</v>
      </c>
      <c r="K13" s="14">
        <v>0</v>
      </c>
      <c r="L13" s="14">
        <v>0</v>
      </c>
      <c r="M13" s="14">
        <v>0</v>
      </c>
      <c r="N13" s="14">
        <v>0</v>
      </c>
      <c r="O13" s="22">
        <f t="shared" si="0"/>
        <v>0</v>
      </c>
      <c r="P13" s="63">
        <f t="shared" si="1"/>
        <v>0</v>
      </c>
    </row>
    <row r="14" spans="1:16" x14ac:dyDescent="0.35">
      <c r="A14" s="64">
        <v>4</v>
      </c>
      <c r="B14" s="8"/>
      <c r="C14" s="8"/>
      <c r="D14" s="8"/>
      <c r="E14" s="8"/>
      <c r="F14" s="14">
        <v>0</v>
      </c>
      <c r="G14" s="40"/>
      <c r="H14" s="22">
        <f t="shared" si="2"/>
        <v>0</v>
      </c>
      <c r="I14" s="14">
        <v>0</v>
      </c>
      <c r="J14" s="14">
        <v>0</v>
      </c>
      <c r="K14" s="14">
        <v>0</v>
      </c>
      <c r="L14" s="14">
        <v>0</v>
      </c>
      <c r="M14" s="14">
        <v>0</v>
      </c>
      <c r="N14" s="14">
        <v>0</v>
      </c>
      <c r="O14" s="22">
        <f t="shared" si="0"/>
        <v>0</v>
      </c>
      <c r="P14" s="63">
        <f t="shared" si="1"/>
        <v>0</v>
      </c>
    </row>
    <row r="15" spans="1:16" x14ac:dyDescent="0.35">
      <c r="A15" s="64">
        <v>5</v>
      </c>
      <c r="B15" s="8"/>
      <c r="C15" s="8"/>
      <c r="D15" s="8"/>
      <c r="E15" s="8"/>
      <c r="F15" s="14">
        <v>0</v>
      </c>
      <c r="G15" s="40"/>
      <c r="H15" s="22">
        <f t="shared" si="2"/>
        <v>0</v>
      </c>
      <c r="I15" s="14">
        <v>0</v>
      </c>
      <c r="J15" s="14">
        <v>0</v>
      </c>
      <c r="K15" s="14">
        <v>0</v>
      </c>
      <c r="L15" s="14">
        <v>0</v>
      </c>
      <c r="M15" s="14">
        <v>0</v>
      </c>
      <c r="N15" s="14">
        <v>0</v>
      </c>
      <c r="O15" s="22">
        <f t="shared" si="0"/>
        <v>0</v>
      </c>
      <c r="P15" s="63">
        <f t="shared" si="1"/>
        <v>0</v>
      </c>
    </row>
    <row r="16" spans="1:16" x14ac:dyDescent="0.35">
      <c r="A16" s="64">
        <v>6</v>
      </c>
      <c r="B16" s="8"/>
      <c r="C16" s="8"/>
      <c r="D16" s="8"/>
      <c r="E16" s="8"/>
      <c r="F16" s="14">
        <v>0</v>
      </c>
      <c r="G16" s="40"/>
      <c r="H16" s="22">
        <f t="shared" si="2"/>
        <v>0</v>
      </c>
      <c r="I16" s="14">
        <v>0</v>
      </c>
      <c r="J16" s="14">
        <v>0</v>
      </c>
      <c r="K16" s="14">
        <v>0</v>
      </c>
      <c r="L16" s="14">
        <v>0</v>
      </c>
      <c r="M16" s="14">
        <v>0</v>
      </c>
      <c r="N16" s="14">
        <v>0</v>
      </c>
      <c r="O16" s="22">
        <f t="shared" si="0"/>
        <v>0</v>
      </c>
      <c r="P16" s="63">
        <f t="shared" si="1"/>
        <v>0</v>
      </c>
    </row>
    <row r="17" spans="1:16" x14ac:dyDescent="0.35">
      <c r="A17" s="64">
        <v>7</v>
      </c>
      <c r="B17" s="8"/>
      <c r="C17" s="8"/>
      <c r="D17" s="8"/>
      <c r="E17" s="8"/>
      <c r="F17" s="14">
        <v>0</v>
      </c>
      <c r="G17" s="40"/>
      <c r="H17" s="22">
        <f t="shared" si="2"/>
        <v>0</v>
      </c>
      <c r="I17" s="14">
        <v>0</v>
      </c>
      <c r="J17" s="14">
        <v>0</v>
      </c>
      <c r="K17" s="14">
        <v>0</v>
      </c>
      <c r="L17" s="14">
        <v>0</v>
      </c>
      <c r="M17" s="14">
        <v>0</v>
      </c>
      <c r="N17" s="14">
        <v>0</v>
      </c>
      <c r="O17" s="22">
        <f t="shared" si="0"/>
        <v>0</v>
      </c>
      <c r="P17" s="63">
        <f t="shared" si="1"/>
        <v>0</v>
      </c>
    </row>
    <row r="18" spans="1:16" x14ac:dyDescent="0.35">
      <c r="A18" s="64">
        <v>8</v>
      </c>
      <c r="B18" s="8"/>
      <c r="C18" s="8"/>
      <c r="D18" s="8"/>
      <c r="E18" s="8"/>
      <c r="F18" s="14">
        <v>0</v>
      </c>
      <c r="G18" s="40"/>
      <c r="H18" s="22">
        <f t="shared" si="2"/>
        <v>0</v>
      </c>
      <c r="I18" s="14">
        <v>0</v>
      </c>
      <c r="J18" s="14">
        <v>0</v>
      </c>
      <c r="K18" s="14">
        <v>0</v>
      </c>
      <c r="L18" s="14">
        <v>0</v>
      </c>
      <c r="M18" s="14">
        <v>0</v>
      </c>
      <c r="N18" s="14">
        <v>0</v>
      </c>
      <c r="O18" s="22">
        <f t="shared" si="0"/>
        <v>0</v>
      </c>
      <c r="P18" s="63">
        <f t="shared" si="1"/>
        <v>0</v>
      </c>
    </row>
    <row r="19" spans="1:16" x14ac:dyDescent="0.35">
      <c r="A19" s="64">
        <v>9</v>
      </c>
      <c r="B19" s="8"/>
      <c r="C19" s="8"/>
      <c r="D19" s="8"/>
      <c r="E19" s="8"/>
      <c r="F19" s="14">
        <v>0</v>
      </c>
      <c r="G19" s="40"/>
      <c r="H19" s="22">
        <f t="shared" ref="H19:H40" si="3">F19*G19</f>
        <v>0</v>
      </c>
      <c r="I19" s="14">
        <v>0</v>
      </c>
      <c r="J19" s="14">
        <v>0</v>
      </c>
      <c r="K19" s="14">
        <v>0</v>
      </c>
      <c r="L19" s="14">
        <v>0</v>
      </c>
      <c r="M19" s="14">
        <v>0</v>
      </c>
      <c r="N19" s="14">
        <v>0</v>
      </c>
      <c r="O19" s="22">
        <f t="shared" si="0"/>
        <v>0</v>
      </c>
      <c r="P19" s="63">
        <f t="shared" si="1"/>
        <v>0</v>
      </c>
    </row>
    <row r="20" spans="1:16" x14ac:dyDescent="0.35">
      <c r="A20" s="64">
        <v>10</v>
      </c>
      <c r="B20" s="8"/>
      <c r="C20" s="8"/>
      <c r="D20" s="8"/>
      <c r="E20" s="8"/>
      <c r="F20" s="14">
        <v>0</v>
      </c>
      <c r="G20" s="40"/>
      <c r="H20" s="22">
        <f t="shared" si="3"/>
        <v>0</v>
      </c>
      <c r="I20" s="14">
        <v>0</v>
      </c>
      <c r="J20" s="14">
        <v>0</v>
      </c>
      <c r="K20" s="14">
        <v>0</v>
      </c>
      <c r="L20" s="14">
        <v>0</v>
      </c>
      <c r="M20" s="14">
        <v>0</v>
      </c>
      <c r="N20" s="14">
        <v>0</v>
      </c>
      <c r="O20" s="22">
        <f t="shared" si="0"/>
        <v>0</v>
      </c>
      <c r="P20" s="63">
        <f t="shared" si="1"/>
        <v>0</v>
      </c>
    </row>
    <row r="21" spans="1:16" x14ac:dyDescent="0.35">
      <c r="A21" s="64">
        <v>11</v>
      </c>
      <c r="B21" s="8"/>
      <c r="C21" s="8"/>
      <c r="D21" s="8"/>
      <c r="E21" s="8"/>
      <c r="F21" s="14">
        <v>0</v>
      </c>
      <c r="G21" s="40"/>
      <c r="H21" s="22">
        <f t="shared" si="3"/>
        <v>0</v>
      </c>
      <c r="I21" s="14">
        <v>0</v>
      </c>
      <c r="J21" s="14">
        <v>0</v>
      </c>
      <c r="K21" s="14">
        <v>0</v>
      </c>
      <c r="L21" s="14">
        <v>0</v>
      </c>
      <c r="M21" s="14">
        <v>0</v>
      </c>
      <c r="N21" s="14">
        <v>0</v>
      </c>
      <c r="O21" s="22">
        <f t="shared" si="0"/>
        <v>0</v>
      </c>
      <c r="P21" s="63">
        <f t="shared" si="1"/>
        <v>0</v>
      </c>
    </row>
    <row r="22" spans="1:16" x14ac:dyDescent="0.35">
      <c r="A22" s="64">
        <v>12</v>
      </c>
      <c r="B22" s="8"/>
      <c r="C22" s="8"/>
      <c r="D22" s="8"/>
      <c r="E22" s="8"/>
      <c r="F22" s="14">
        <v>0</v>
      </c>
      <c r="G22" s="40"/>
      <c r="H22" s="22">
        <f t="shared" si="3"/>
        <v>0</v>
      </c>
      <c r="I22" s="14">
        <v>0</v>
      </c>
      <c r="J22" s="14">
        <v>0</v>
      </c>
      <c r="K22" s="14">
        <v>0</v>
      </c>
      <c r="L22" s="14">
        <v>0</v>
      </c>
      <c r="M22" s="14">
        <v>0</v>
      </c>
      <c r="N22" s="14">
        <v>0</v>
      </c>
      <c r="O22" s="22">
        <f t="shared" si="0"/>
        <v>0</v>
      </c>
      <c r="P22" s="63">
        <f t="shared" si="1"/>
        <v>0</v>
      </c>
    </row>
    <row r="23" spans="1:16" x14ac:dyDescent="0.35">
      <c r="A23" s="64">
        <v>13</v>
      </c>
      <c r="B23" s="8"/>
      <c r="C23" s="8"/>
      <c r="D23" s="8"/>
      <c r="E23" s="8"/>
      <c r="F23" s="14">
        <v>0</v>
      </c>
      <c r="G23" s="40"/>
      <c r="H23" s="22">
        <f t="shared" si="3"/>
        <v>0</v>
      </c>
      <c r="I23" s="14">
        <v>0</v>
      </c>
      <c r="J23" s="14">
        <v>0</v>
      </c>
      <c r="K23" s="14">
        <v>0</v>
      </c>
      <c r="L23" s="14">
        <v>0</v>
      </c>
      <c r="M23" s="14">
        <v>0</v>
      </c>
      <c r="N23" s="14">
        <v>0</v>
      </c>
      <c r="O23" s="22">
        <f t="shared" si="0"/>
        <v>0</v>
      </c>
      <c r="P23" s="63">
        <f t="shared" si="1"/>
        <v>0</v>
      </c>
    </row>
    <row r="24" spans="1:16" x14ac:dyDescent="0.35">
      <c r="A24" s="64">
        <v>14</v>
      </c>
      <c r="B24" s="8"/>
      <c r="C24" s="8"/>
      <c r="D24" s="8"/>
      <c r="E24" s="8"/>
      <c r="F24" s="14">
        <v>0</v>
      </c>
      <c r="G24" s="40"/>
      <c r="H24" s="22">
        <f t="shared" si="3"/>
        <v>0</v>
      </c>
      <c r="I24" s="14">
        <v>0</v>
      </c>
      <c r="J24" s="14">
        <v>0</v>
      </c>
      <c r="K24" s="14">
        <v>0</v>
      </c>
      <c r="L24" s="14">
        <v>0</v>
      </c>
      <c r="M24" s="14">
        <v>0</v>
      </c>
      <c r="N24" s="14">
        <v>0</v>
      </c>
      <c r="O24" s="22">
        <f t="shared" si="0"/>
        <v>0</v>
      </c>
      <c r="P24" s="63">
        <f t="shared" si="1"/>
        <v>0</v>
      </c>
    </row>
    <row r="25" spans="1:16" x14ac:dyDescent="0.35">
      <c r="A25" s="64">
        <v>15</v>
      </c>
      <c r="B25" s="8"/>
      <c r="C25" s="8"/>
      <c r="D25" s="8"/>
      <c r="E25" s="8"/>
      <c r="F25" s="14">
        <v>0</v>
      </c>
      <c r="G25" s="40"/>
      <c r="H25" s="22">
        <f t="shared" si="3"/>
        <v>0</v>
      </c>
      <c r="I25" s="14">
        <v>0</v>
      </c>
      <c r="J25" s="14">
        <v>0</v>
      </c>
      <c r="K25" s="14">
        <v>0</v>
      </c>
      <c r="L25" s="14">
        <v>0</v>
      </c>
      <c r="M25" s="14">
        <v>0</v>
      </c>
      <c r="N25" s="14">
        <v>0</v>
      </c>
      <c r="O25" s="22">
        <f t="shared" si="0"/>
        <v>0</v>
      </c>
      <c r="P25" s="63">
        <f t="shared" si="1"/>
        <v>0</v>
      </c>
    </row>
    <row r="26" spans="1:16" x14ac:dyDescent="0.35">
      <c r="A26" s="64">
        <v>16</v>
      </c>
      <c r="B26" s="8"/>
      <c r="C26" s="8"/>
      <c r="D26" s="8"/>
      <c r="E26" s="8"/>
      <c r="F26" s="14">
        <v>0</v>
      </c>
      <c r="G26" s="40"/>
      <c r="H26" s="22">
        <f t="shared" si="3"/>
        <v>0</v>
      </c>
      <c r="I26" s="14">
        <v>0</v>
      </c>
      <c r="J26" s="14">
        <v>0</v>
      </c>
      <c r="K26" s="14">
        <v>0</v>
      </c>
      <c r="L26" s="14">
        <v>0</v>
      </c>
      <c r="M26" s="14">
        <v>0</v>
      </c>
      <c r="N26" s="14">
        <v>0</v>
      </c>
      <c r="O26" s="22">
        <f t="shared" si="0"/>
        <v>0</v>
      </c>
      <c r="P26" s="63">
        <f t="shared" si="1"/>
        <v>0</v>
      </c>
    </row>
    <row r="27" spans="1:16" x14ac:dyDescent="0.35">
      <c r="A27" s="64">
        <v>17</v>
      </c>
      <c r="B27" s="8"/>
      <c r="C27" s="8"/>
      <c r="D27" s="8"/>
      <c r="E27" s="8"/>
      <c r="F27" s="14">
        <v>0</v>
      </c>
      <c r="G27" s="40"/>
      <c r="H27" s="22">
        <f t="shared" si="3"/>
        <v>0</v>
      </c>
      <c r="I27" s="14">
        <v>0</v>
      </c>
      <c r="J27" s="14">
        <v>0</v>
      </c>
      <c r="K27" s="14">
        <v>0</v>
      </c>
      <c r="L27" s="14">
        <v>0</v>
      </c>
      <c r="M27" s="14">
        <v>0</v>
      </c>
      <c r="N27" s="14">
        <v>0</v>
      </c>
      <c r="O27" s="22">
        <f t="shared" si="0"/>
        <v>0</v>
      </c>
      <c r="P27" s="63">
        <f t="shared" si="1"/>
        <v>0</v>
      </c>
    </row>
    <row r="28" spans="1:16" x14ac:dyDescent="0.35">
      <c r="A28" s="64">
        <v>18</v>
      </c>
      <c r="B28" s="8"/>
      <c r="C28" s="8"/>
      <c r="D28" s="8"/>
      <c r="E28" s="8"/>
      <c r="F28" s="14">
        <v>0</v>
      </c>
      <c r="G28" s="40"/>
      <c r="H28" s="22">
        <f t="shared" si="3"/>
        <v>0</v>
      </c>
      <c r="I28" s="14">
        <v>0</v>
      </c>
      <c r="J28" s="14">
        <v>0</v>
      </c>
      <c r="K28" s="14">
        <v>0</v>
      </c>
      <c r="L28" s="14">
        <v>0</v>
      </c>
      <c r="M28" s="14">
        <v>0</v>
      </c>
      <c r="N28" s="14">
        <v>0</v>
      </c>
      <c r="O28" s="22">
        <f t="shared" si="0"/>
        <v>0</v>
      </c>
      <c r="P28" s="63">
        <f t="shared" si="1"/>
        <v>0</v>
      </c>
    </row>
    <row r="29" spans="1:16" x14ac:dyDescent="0.35">
      <c r="A29" s="64">
        <v>19</v>
      </c>
      <c r="B29" s="8"/>
      <c r="C29" s="8"/>
      <c r="D29" s="8"/>
      <c r="E29" s="8"/>
      <c r="F29" s="14">
        <v>0</v>
      </c>
      <c r="G29" s="40"/>
      <c r="H29" s="22">
        <f t="shared" si="3"/>
        <v>0</v>
      </c>
      <c r="I29" s="14">
        <v>0</v>
      </c>
      <c r="J29" s="14">
        <v>0</v>
      </c>
      <c r="K29" s="14">
        <v>0</v>
      </c>
      <c r="L29" s="14">
        <v>0</v>
      </c>
      <c r="M29" s="14">
        <v>0</v>
      </c>
      <c r="N29" s="14">
        <v>0</v>
      </c>
      <c r="O29" s="22">
        <f t="shared" si="0"/>
        <v>0</v>
      </c>
      <c r="P29" s="63">
        <f t="shared" si="1"/>
        <v>0</v>
      </c>
    </row>
    <row r="30" spans="1:16" x14ac:dyDescent="0.35">
      <c r="A30" s="64">
        <v>20</v>
      </c>
      <c r="B30" s="8"/>
      <c r="C30" s="8"/>
      <c r="D30" s="8"/>
      <c r="E30" s="8"/>
      <c r="F30" s="14">
        <v>0</v>
      </c>
      <c r="G30" s="40"/>
      <c r="H30" s="22">
        <f t="shared" si="3"/>
        <v>0</v>
      </c>
      <c r="I30" s="14">
        <v>0</v>
      </c>
      <c r="J30" s="14">
        <v>0</v>
      </c>
      <c r="K30" s="14">
        <v>0</v>
      </c>
      <c r="L30" s="14">
        <v>0</v>
      </c>
      <c r="M30" s="14">
        <v>0</v>
      </c>
      <c r="N30" s="14">
        <v>0</v>
      </c>
      <c r="O30" s="22">
        <f t="shared" si="0"/>
        <v>0</v>
      </c>
      <c r="P30" s="63">
        <f t="shared" si="1"/>
        <v>0</v>
      </c>
    </row>
    <row r="31" spans="1:16" x14ac:dyDescent="0.35">
      <c r="A31" s="64">
        <v>21</v>
      </c>
      <c r="B31" s="8"/>
      <c r="C31" s="8"/>
      <c r="D31" s="8"/>
      <c r="E31" s="8"/>
      <c r="F31" s="14">
        <v>0</v>
      </c>
      <c r="G31" s="40"/>
      <c r="H31" s="22">
        <f t="shared" si="3"/>
        <v>0</v>
      </c>
      <c r="I31" s="14">
        <v>0</v>
      </c>
      <c r="J31" s="14">
        <v>0</v>
      </c>
      <c r="K31" s="14">
        <v>0</v>
      </c>
      <c r="L31" s="14">
        <v>0</v>
      </c>
      <c r="M31" s="14">
        <v>0</v>
      </c>
      <c r="N31" s="14">
        <v>0</v>
      </c>
      <c r="O31" s="22">
        <f t="shared" si="0"/>
        <v>0</v>
      </c>
      <c r="P31" s="63">
        <f t="shared" si="1"/>
        <v>0</v>
      </c>
    </row>
    <row r="32" spans="1:16" x14ac:dyDescent="0.35">
      <c r="A32" s="64">
        <v>22</v>
      </c>
      <c r="B32" s="8"/>
      <c r="C32" s="8"/>
      <c r="D32" s="8"/>
      <c r="E32" s="8"/>
      <c r="F32" s="14">
        <v>0</v>
      </c>
      <c r="G32" s="40"/>
      <c r="H32" s="22">
        <f t="shared" si="3"/>
        <v>0</v>
      </c>
      <c r="I32" s="14">
        <v>0</v>
      </c>
      <c r="J32" s="14">
        <v>0</v>
      </c>
      <c r="K32" s="14">
        <v>0</v>
      </c>
      <c r="L32" s="14">
        <v>0</v>
      </c>
      <c r="M32" s="14">
        <v>0</v>
      </c>
      <c r="N32" s="14">
        <v>0</v>
      </c>
      <c r="O32" s="22">
        <f t="shared" si="0"/>
        <v>0</v>
      </c>
      <c r="P32" s="63">
        <f t="shared" si="1"/>
        <v>0</v>
      </c>
    </row>
    <row r="33" spans="1:21" x14ac:dyDescent="0.35">
      <c r="A33" s="64">
        <v>23</v>
      </c>
      <c r="B33" s="8"/>
      <c r="C33" s="8"/>
      <c r="D33" s="8"/>
      <c r="E33" s="8"/>
      <c r="F33" s="14">
        <v>0</v>
      </c>
      <c r="G33" s="40"/>
      <c r="H33" s="22">
        <f t="shared" si="3"/>
        <v>0</v>
      </c>
      <c r="I33" s="14">
        <v>0</v>
      </c>
      <c r="J33" s="14">
        <v>0</v>
      </c>
      <c r="K33" s="14">
        <v>0</v>
      </c>
      <c r="L33" s="14">
        <v>0</v>
      </c>
      <c r="M33" s="14">
        <v>0</v>
      </c>
      <c r="N33" s="14">
        <v>0</v>
      </c>
      <c r="O33" s="22">
        <f t="shared" si="0"/>
        <v>0</v>
      </c>
      <c r="P33" s="63">
        <f t="shared" si="1"/>
        <v>0</v>
      </c>
    </row>
    <row r="34" spans="1:21" x14ac:dyDescent="0.35">
      <c r="A34" s="64">
        <v>24</v>
      </c>
      <c r="B34" s="8"/>
      <c r="C34" s="8"/>
      <c r="D34" s="8"/>
      <c r="E34" s="8"/>
      <c r="F34" s="14">
        <v>0</v>
      </c>
      <c r="G34" s="40"/>
      <c r="H34" s="22">
        <f t="shared" si="3"/>
        <v>0</v>
      </c>
      <c r="I34" s="14">
        <v>0</v>
      </c>
      <c r="J34" s="14">
        <v>0</v>
      </c>
      <c r="K34" s="14">
        <v>0</v>
      </c>
      <c r="L34" s="14">
        <v>0</v>
      </c>
      <c r="M34" s="14">
        <v>0</v>
      </c>
      <c r="N34" s="14">
        <v>0</v>
      </c>
      <c r="O34" s="22">
        <f t="shared" si="0"/>
        <v>0</v>
      </c>
      <c r="P34" s="63">
        <f t="shared" si="1"/>
        <v>0</v>
      </c>
    </row>
    <row r="35" spans="1:21" x14ac:dyDescent="0.35">
      <c r="A35" s="64">
        <v>25</v>
      </c>
      <c r="B35" s="8"/>
      <c r="C35" s="8"/>
      <c r="D35" s="8"/>
      <c r="E35" s="8"/>
      <c r="F35" s="14">
        <v>0</v>
      </c>
      <c r="G35" s="40"/>
      <c r="H35" s="22">
        <f t="shared" si="3"/>
        <v>0</v>
      </c>
      <c r="I35" s="14">
        <v>0</v>
      </c>
      <c r="J35" s="14">
        <v>0</v>
      </c>
      <c r="K35" s="14">
        <v>0</v>
      </c>
      <c r="L35" s="14">
        <v>0</v>
      </c>
      <c r="M35" s="14">
        <v>0</v>
      </c>
      <c r="N35" s="14">
        <v>0</v>
      </c>
      <c r="O35" s="22">
        <f t="shared" si="0"/>
        <v>0</v>
      </c>
      <c r="P35" s="63">
        <f t="shared" si="1"/>
        <v>0</v>
      </c>
    </row>
    <row r="36" spans="1:21" x14ac:dyDescent="0.35">
      <c r="A36" s="64">
        <v>26</v>
      </c>
      <c r="B36" s="8"/>
      <c r="C36" s="8"/>
      <c r="D36" s="8"/>
      <c r="E36" s="8"/>
      <c r="F36" s="14">
        <v>0</v>
      </c>
      <c r="G36" s="40"/>
      <c r="H36" s="22">
        <f t="shared" si="3"/>
        <v>0</v>
      </c>
      <c r="I36" s="14">
        <v>0</v>
      </c>
      <c r="J36" s="14">
        <v>0</v>
      </c>
      <c r="K36" s="14">
        <v>0</v>
      </c>
      <c r="L36" s="14">
        <v>0</v>
      </c>
      <c r="M36" s="14">
        <v>0</v>
      </c>
      <c r="N36" s="14">
        <v>0</v>
      </c>
      <c r="O36" s="22">
        <f t="shared" si="0"/>
        <v>0</v>
      </c>
      <c r="P36" s="63">
        <f t="shared" si="1"/>
        <v>0</v>
      </c>
    </row>
    <row r="37" spans="1:21" x14ac:dyDescent="0.35">
      <c r="A37" s="64">
        <v>27</v>
      </c>
      <c r="B37" s="8"/>
      <c r="C37" s="8"/>
      <c r="D37" s="8"/>
      <c r="E37" s="8"/>
      <c r="F37" s="14">
        <v>0</v>
      </c>
      <c r="G37" s="40"/>
      <c r="H37" s="22">
        <f t="shared" si="3"/>
        <v>0</v>
      </c>
      <c r="I37" s="14">
        <v>0</v>
      </c>
      <c r="J37" s="14">
        <v>0</v>
      </c>
      <c r="K37" s="14">
        <v>0</v>
      </c>
      <c r="L37" s="14">
        <v>0</v>
      </c>
      <c r="M37" s="14">
        <v>0</v>
      </c>
      <c r="N37" s="14">
        <v>0</v>
      </c>
      <c r="O37" s="22">
        <f t="shared" si="0"/>
        <v>0</v>
      </c>
      <c r="P37" s="63">
        <f t="shared" si="1"/>
        <v>0</v>
      </c>
    </row>
    <row r="38" spans="1:21" x14ac:dyDescent="0.35">
      <c r="A38" s="64">
        <v>28</v>
      </c>
      <c r="B38" s="8"/>
      <c r="C38" s="8"/>
      <c r="D38" s="8"/>
      <c r="E38" s="8"/>
      <c r="F38" s="14">
        <v>0</v>
      </c>
      <c r="G38" s="40"/>
      <c r="H38" s="22">
        <f t="shared" si="3"/>
        <v>0</v>
      </c>
      <c r="I38" s="14">
        <v>0</v>
      </c>
      <c r="J38" s="14">
        <v>0</v>
      </c>
      <c r="K38" s="14">
        <v>0</v>
      </c>
      <c r="L38" s="14">
        <v>0</v>
      </c>
      <c r="M38" s="14">
        <v>0</v>
      </c>
      <c r="N38" s="14">
        <v>0</v>
      </c>
      <c r="O38" s="22">
        <f t="shared" si="0"/>
        <v>0</v>
      </c>
      <c r="P38" s="63">
        <f t="shared" si="1"/>
        <v>0</v>
      </c>
    </row>
    <row r="39" spans="1:21" x14ac:dyDescent="0.35">
      <c r="A39" s="64">
        <v>29</v>
      </c>
      <c r="B39" s="8"/>
      <c r="C39" s="8"/>
      <c r="D39" s="8"/>
      <c r="E39" s="8"/>
      <c r="F39" s="14">
        <v>0</v>
      </c>
      <c r="G39" s="40"/>
      <c r="H39" s="22">
        <f t="shared" si="3"/>
        <v>0</v>
      </c>
      <c r="I39" s="14">
        <v>0</v>
      </c>
      <c r="J39" s="14">
        <v>0</v>
      </c>
      <c r="K39" s="14">
        <v>0</v>
      </c>
      <c r="L39" s="14">
        <v>0</v>
      </c>
      <c r="M39" s="14">
        <v>0</v>
      </c>
      <c r="N39" s="14">
        <v>0</v>
      </c>
      <c r="O39" s="22">
        <f t="shared" si="0"/>
        <v>0</v>
      </c>
      <c r="P39" s="63">
        <f t="shared" si="1"/>
        <v>0</v>
      </c>
    </row>
    <row r="40" spans="1:21" x14ac:dyDescent="0.35">
      <c r="A40" s="64">
        <v>30</v>
      </c>
      <c r="B40" s="8"/>
      <c r="C40" s="8"/>
      <c r="D40" s="8"/>
      <c r="E40" s="8"/>
      <c r="F40" s="14">
        <v>0</v>
      </c>
      <c r="G40" s="40"/>
      <c r="H40" s="22">
        <f t="shared" si="3"/>
        <v>0</v>
      </c>
      <c r="I40" s="14">
        <v>0</v>
      </c>
      <c r="J40" s="14">
        <v>0</v>
      </c>
      <c r="K40" s="14">
        <v>0</v>
      </c>
      <c r="L40" s="14">
        <v>0</v>
      </c>
      <c r="M40" s="14">
        <v>0</v>
      </c>
      <c r="N40" s="14">
        <v>0</v>
      </c>
      <c r="O40" s="22">
        <f t="shared" si="0"/>
        <v>0</v>
      </c>
      <c r="P40" s="63">
        <f t="shared" si="1"/>
        <v>0</v>
      </c>
    </row>
    <row r="41" spans="1:21" x14ac:dyDescent="0.35">
      <c r="A41" s="389" t="s">
        <v>285</v>
      </c>
      <c r="B41" s="389"/>
      <c r="C41" s="389"/>
      <c r="D41" s="389"/>
      <c r="E41" s="389"/>
      <c r="F41" s="389"/>
      <c r="G41" s="389"/>
      <c r="H41" s="65">
        <f t="shared" ref="H41:N41" si="4">SUM(H11:H40)</f>
        <v>0</v>
      </c>
      <c r="I41" s="65">
        <f t="shared" si="4"/>
        <v>0</v>
      </c>
      <c r="J41" s="65">
        <f t="shared" si="4"/>
        <v>0</v>
      </c>
      <c r="K41" s="65">
        <f t="shared" si="4"/>
        <v>0</v>
      </c>
      <c r="L41" s="65">
        <f t="shared" si="4"/>
        <v>0</v>
      </c>
      <c r="M41" s="65">
        <f t="shared" si="4"/>
        <v>0</v>
      </c>
      <c r="N41" s="65">
        <f t="shared" si="4"/>
        <v>0</v>
      </c>
      <c r="O41" s="66">
        <f>SUM(O11:O40)</f>
        <v>0</v>
      </c>
      <c r="P41" s="66">
        <f>SUM(P11:P40)</f>
        <v>0</v>
      </c>
    </row>
    <row r="43" spans="1:21" x14ac:dyDescent="0.35">
      <c r="A43" s="380" t="s">
        <v>29</v>
      </c>
      <c r="B43" s="381"/>
      <c r="C43" s="381"/>
      <c r="D43" s="381"/>
      <c r="E43" s="381"/>
      <c r="F43" s="381"/>
      <c r="G43" s="381"/>
      <c r="H43" s="381"/>
      <c r="I43" s="381"/>
      <c r="J43" s="381"/>
      <c r="K43" s="381"/>
      <c r="L43" s="381"/>
      <c r="M43" s="382"/>
    </row>
    <row r="44" spans="1:21" x14ac:dyDescent="0.35">
      <c r="A44" s="106"/>
    </row>
    <row r="45" spans="1:21" ht="22" customHeight="1" x14ac:dyDescent="0.35">
      <c r="A45" s="106"/>
    </row>
    <row r="46" spans="1:21" ht="22.5" customHeight="1" thickBot="1" x14ac:dyDescent="0.4"/>
    <row r="47" spans="1:21" ht="30.65" customHeight="1" x14ac:dyDescent="0.45">
      <c r="A47" s="386" t="s">
        <v>286</v>
      </c>
      <c r="B47" s="387"/>
      <c r="C47" s="387"/>
      <c r="D47" s="387"/>
      <c r="E47" s="387"/>
      <c r="F47" s="387"/>
      <c r="G47" s="387"/>
      <c r="H47" s="387"/>
      <c r="I47" s="387"/>
      <c r="J47" s="387"/>
      <c r="K47" s="387"/>
      <c r="L47" s="387"/>
      <c r="M47" s="387"/>
      <c r="N47" s="387"/>
      <c r="O47" s="387"/>
      <c r="P47" s="387"/>
      <c r="Q47" s="387"/>
      <c r="R47" s="387"/>
      <c r="S47" s="387"/>
      <c r="T47" s="388"/>
    </row>
    <row r="48" spans="1:21" ht="66.650000000000006" customHeight="1" x14ac:dyDescent="0.35">
      <c r="A48" s="26" t="s">
        <v>272</v>
      </c>
      <c r="B48" s="39" t="s">
        <v>273</v>
      </c>
      <c r="C48" s="403" t="s">
        <v>274</v>
      </c>
      <c r="D48" s="404"/>
      <c r="E48" s="405"/>
      <c r="F48" s="403" t="s">
        <v>287</v>
      </c>
      <c r="G48" s="404"/>
      <c r="H48" s="404"/>
      <c r="I48" s="171"/>
      <c r="J48" s="396" t="s">
        <v>288</v>
      </c>
      <c r="K48" s="397"/>
      <c r="L48" s="410" t="s">
        <v>289</v>
      </c>
      <c r="M48" s="410"/>
      <c r="N48" s="39" t="s">
        <v>290</v>
      </c>
      <c r="O48" s="409" t="s">
        <v>291</v>
      </c>
      <c r="P48" s="409"/>
      <c r="Q48" s="403" t="s">
        <v>292</v>
      </c>
      <c r="R48" s="405"/>
      <c r="S48" s="420" t="s">
        <v>293</v>
      </c>
      <c r="T48" s="421"/>
      <c r="U48" s="13"/>
    </row>
    <row r="49" spans="1:20" x14ac:dyDescent="0.35">
      <c r="A49" s="25">
        <v>1</v>
      </c>
      <c r="B49" s="8"/>
      <c r="C49" s="406"/>
      <c r="D49" s="407"/>
      <c r="E49" s="408"/>
      <c r="F49" s="422"/>
      <c r="G49" s="423"/>
      <c r="H49" s="423"/>
      <c r="I49" s="173"/>
      <c r="J49" s="406"/>
      <c r="K49" s="408"/>
      <c r="L49" s="406"/>
      <c r="M49" s="408"/>
      <c r="N49" s="8"/>
      <c r="O49" s="407"/>
      <c r="P49" s="408"/>
      <c r="Q49" s="406"/>
      <c r="R49" s="407"/>
      <c r="S49" s="406"/>
      <c r="T49" s="418"/>
    </row>
    <row r="50" spans="1:20" x14ac:dyDescent="0.35">
      <c r="A50" s="25">
        <v>2</v>
      </c>
      <c r="B50" s="8"/>
      <c r="C50" s="406"/>
      <c r="D50" s="407"/>
      <c r="E50" s="408"/>
      <c r="F50" s="422"/>
      <c r="G50" s="423"/>
      <c r="H50" s="423"/>
      <c r="I50" s="173"/>
      <c r="J50" s="406"/>
      <c r="K50" s="408"/>
      <c r="L50" s="406"/>
      <c r="M50" s="408"/>
      <c r="N50" s="8"/>
      <c r="O50" s="407"/>
      <c r="P50" s="408"/>
      <c r="Q50" s="406"/>
      <c r="R50" s="407"/>
      <c r="S50" s="406"/>
      <c r="T50" s="418"/>
    </row>
    <row r="51" spans="1:20" x14ac:dyDescent="0.35">
      <c r="A51" s="25">
        <v>3</v>
      </c>
      <c r="B51" s="8"/>
      <c r="C51" s="406"/>
      <c r="D51" s="407"/>
      <c r="E51" s="408"/>
      <c r="F51" s="411"/>
      <c r="G51" s="412"/>
      <c r="H51" s="412"/>
      <c r="I51" s="69"/>
      <c r="J51" s="406"/>
      <c r="K51" s="408"/>
      <c r="L51" s="406"/>
      <c r="M51" s="408"/>
      <c r="N51" s="8"/>
      <c r="O51" s="407"/>
      <c r="P51" s="408"/>
      <c r="Q51" s="406"/>
      <c r="R51" s="407"/>
      <c r="S51" s="406"/>
      <c r="T51" s="418"/>
    </row>
    <row r="52" spans="1:20" x14ac:dyDescent="0.35">
      <c r="A52" s="25">
        <v>4</v>
      </c>
      <c r="B52" s="8"/>
      <c r="C52" s="406"/>
      <c r="D52" s="407"/>
      <c r="E52" s="408"/>
      <c r="F52" s="411"/>
      <c r="G52" s="412"/>
      <c r="H52" s="412"/>
      <c r="I52" s="69"/>
      <c r="J52" s="406"/>
      <c r="K52" s="408"/>
      <c r="L52" s="406"/>
      <c r="M52" s="408"/>
      <c r="N52" s="8"/>
      <c r="O52" s="407"/>
      <c r="P52" s="408"/>
      <c r="Q52" s="406"/>
      <c r="R52" s="407"/>
      <c r="S52" s="406"/>
      <c r="T52" s="418"/>
    </row>
    <row r="53" spans="1:20" x14ac:dyDescent="0.35">
      <c r="A53" s="25">
        <v>5</v>
      </c>
      <c r="B53" s="8"/>
      <c r="C53" s="406"/>
      <c r="D53" s="407"/>
      <c r="E53" s="408"/>
      <c r="F53" s="411"/>
      <c r="G53" s="412"/>
      <c r="H53" s="412"/>
      <c r="I53" s="69"/>
      <c r="J53" s="406"/>
      <c r="K53" s="408"/>
      <c r="L53" s="406"/>
      <c r="M53" s="408"/>
      <c r="N53" s="8"/>
      <c r="O53" s="407"/>
      <c r="P53" s="408"/>
      <c r="Q53" s="406"/>
      <c r="R53" s="407"/>
      <c r="S53" s="406"/>
      <c r="T53" s="418"/>
    </row>
    <row r="54" spans="1:20" x14ac:dyDescent="0.35">
      <c r="A54" s="25">
        <v>6</v>
      </c>
      <c r="B54" s="8"/>
      <c r="C54" s="70"/>
      <c r="D54" s="72"/>
      <c r="E54" s="71"/>
      <c r="F54" s="68"/>
      <c r="G54" s="69"/>
      <c r="H54" s="69"/>
      <c r="I54" s="69"/>
      <c r="J54" s="70"/>
      <c r="K54" s="71"/>
      <c r="L54" s="70"/>
      <c r="M54" s="71"/>
      <c r="N54" s="8"/>
      <c r="O54" s="72"/>
      <c r="P54" s="71"/>
      <c r="Q54" s="70"/>
      <c r="R54" s="72"/>
      <c r="S54" s="70"/>
      <c r="T54" s="73"/>
    </row>
    <row r="55" spans="1:20" x14ac:dyDescent="0.35">
      <c r="A55" s="25">
        <v>7</v>
      </c>
      <c r="B55" s="8"/>
      <c r="C55" s="70"/>
      <c r="D55" s="72"/>
      <c r="E55" s="71"/>
      <c r="F55" s="68"/>
      <c r="G55" s="69"/>
      <c r="H55" s="69"/>
      <c r="I55" s="69"/>
      <c r="J55" s="70"/>
      <c r="K55" s="71"/>
      <c r="L55" s="70"/>
      <c r="M55" s="71"/>
      <c r="N55" s="8"/>
      <c r="O55" s="72"/>
      <c r="P55" s="71"/>
      <c r="Q55" s="70"/>
      <c r="R55" s="72"/>
      <c r="S55" s="70"/>
      <c r="T55" s="73"/>
    </row>
    <row r="56" spans="1:20" x14ac:dyDescent="0.35">
      <c r="A56" s="25">
        <v>8</v>
      </c>
      <c r="B56" s="8"/>
      <c r="C56" s="70"/>
      <c r="D56" s="72"/>
      <c r="E56" s="71"/>
      <c r="F56" s="68"/>
      <c r="G56" s="69"/>
      <c r="H56" s="69"/>
      <c r="I56" s="69"/>
      <c r="J56" s="70"/>
      <c r="K56" s="71"/>
      <c r="L56" s="70"/>
      <c r="M56" s="71"/>
      <c r="N56" s="8"/>
      <c r="O56" s="72"/>
      <c r="P56" s="71"/>
      <c r="Q56" s="70"/>
      <c r="R56" s="72"/>
      <c r="S56" s="70"/>
      <c r="T56" s="73"/>
    </row>
    <row r="57" spans="1:20" x14ac:dyDescent="0.35">
      <c r="A57" s="25">
        <v>9</v>
      </c>
      <c r="B57" s="8"/>
      <c r="C57" s="70"/>
      <c r="D57" s="72"/>
      <c r="E57" s="71"/>
      <c r="F57" s="68"/>
      <c r="G57" s="69"/>
      <c r="H57" s="69"/>
      <c r="I57" s="69"/>
      <c r="J57" s="70"/>
      <c r="K57" s="71"/>
      <c r="L57" s="70"/>
      <c r="M57" s="71"/>
      <c r="N57" s="8"/>
      <c r="O57" s="72"/>
      <c r="P57" s="71"/>
      <c r="Q57" s="70"/>
      <c r="R57" s="72"/>
      <c r="S57" s="70"/>
      <c r="T57" s="73"/>
    </row>
    <row r="58" spans="1:20" x14ac:dyDescent="0.35">
      <c r="A58" s="25">
        <v>10</v>
      </c>
      <c r="B58" s="8"/>
      <c r="C58" s="70"/>
      <c r="D58" s="72"/>
      <c r="E58" s="71"/>
      <c r="F58" s="68"/>
      <c r="G58" s="69"/>
      <c r="H58" s="69"/>
      <c r="I58" s="69"/>
      <c r="J58" s="70"/>
      <c r="K58" s="71"/>
      <c r="L58" s="70"/>
      <c r="M58" s="71"/>
      <c r="N58" s="8"/>
      <c r="O58" s="72"/>
      <c r="P58" s="71"/>
      <c r="Q58" s="70"/>
      <c r="R58" s="72"/>
      <c r="S58" s="70"/>
      <c r="T58" s="73"/>
    </row>
    <row r="59" spans="1:20" x14ac:dyDescent="0.35">
      <c r="A59" s="25">
        <v>11</v>
      </c>
      <c r="B59" s="8"/>
      <c r="C59" s="70"/>
      <c r="D59" s="72"/>
      <c r="E59" s="71"/>
      <c r="F59" s="68"/>
      <c r="G59" s="69"/>
      <c r="H59" s="69"/>
      <c r="I59" s="69"/>
      <c r="J59" s="70"/>
      <c r="K59" s="71"/>
      <c r="L59" s="70"/>
      <c r="M59" s="71"/>
      <c r="N59" s="8"/>
      <c r="O59" s="72"/>
      <c r="P59" s="71"/>
      <c r="Q59" s="70"/>
      <c r="R59" s="72"/>
      <c r="S59" s="70"/>
      <c r="T59" s="73"/>
    </row>
    <row r="60" spans="1:20" x14ac:dyDescent="0.35">
      <c r="A60" s="25">
        <v>12</v>
      </c>
      <c r="B60" s="8"/>
      <c r="C60" s="70"/>
      <c r="D60" s="72"/>
      <c r="E60" s="71"/>
      <c r="F60" s="68"/>
      <c r="G60" s="69"/>
      <c r="H60" s="69"/>
      <c r="I60" s="69"/>
      <c r="J60" s="70"/>
      <c r="K60" s="71"/>
      <c r="L60" s="70"/>
      <c r="M60" s="71"/>
      <c r="N60" s="8"/>
      <c r="O60" s="72"/>
      <c r="P60" s="71"/>
      <c r="Q60" s="70"/>
      <c r="R60" s="72"/>
      <c r="S60" s="70"/>
      <c r="T60" s="73"/>
    </row>
    <row r="61" spans="1:20" x14ac:dyDescent="0.35">
      <c r="A61" s="25">
        <v>13</v>
      </c>
      <c r="B61" s="8"/>
      <c r="C61" s="70"/>
      <c r="D61" s="72"/>
      <c r="E61" s="71"/>
      <c r="F61" s="68"/>
      <c r="G61" s="69"/>
      <c r="H61" s="69"/>
      <c r="I61" s="69"/>
      <c r="J61" s="70"/>
      <c r="K61" s="71"/>
      <c r="L61" s="70"/>
      <c r="M61" s="71"/>
      <c r="N61" s="8"/>
      <c r="O61" s="72"/>
      <c r="P61" s="71"/>
      <c r="Q61" s="70"/>
      <c r="R61" s="72"/>
      <c r="S61" s="70"/>
      <c r="T61" s="73"/>
    </row>
    <row r="62" spans="1:20" x14ac:dyDescent="0.35">
      <c r="A62" s="25">
        <v>14</v>
      </c>
      <c r="B62" s="8"/>
      <c r="C62" s="70"/>
      <c r="D62" s="72"/>
      <c r="E62" s="71"/>
      <c r="F62" s="68"/>
      <c r="G62" s="69"/>
      <c r="H62" s="69"/>
      <c r="I62" s="69"/>
      <c r="J62" s="70"/>
      <c r="K62" s="71"/>
      <c r="L62" s="70"/>
      <c r="M62" s="71"/>
      <c r="N62" s="8"/>
      <c r="O62" s="72"/>
      <c r="P62" s="71"/>
      <c r="Q62" s="70"/>
      <c r="R62" s="72"/>
      <c r="S62" s="70"/>
      <c r="T62" s="73"/>
    </row>
    <row r="63" spans="1:20" x14ac:dyDescent="0.35">
      <c r="A63" s="25">
        <v>15</v>
      </c>
      <c r="B63" s="8"/>
      <c r="C63" s="70"/>
      <c r="D63" s="72"/>
      <c r="E63" s="71"/>
      <c r="F63" s="68"/>
      <c r="G63" s="69"/>
      <c r="H63" s="69"/>
      <c r="I63" s="69"/>
      <c r="J63" s="70"/>
      <c r="K63" s="71"/>
      <c r="L63" s="70"/>
      <c r="M63" s="71"/>
      <c r="N63" s="8"/>
      <c r="O63" s="72"/>
      <c r="P63" s="71"/>
      <c r="Q63" s="70"/>
      <c r="R63" s="72"/>
      <c r="S63" s="70"/>
      <c r="T63" s="73"/>
    </row>
    <row r="64" spans="1:20" x14ac:dyDescent="0.35">
      <c r="A64" s="25">
        <v>16</v>
      </c>
      <c r="B64" s="8"/>
      <c r="C64" s="70"/>
      <c r="D64" s="72"/>
      <c r="E64" s="71"/>
      <c r="F64" s="68"/>
      <c r="G64" s="69"/>
      <c r="H64" s="69"/>
      <c r="I64" s="69"/>
      <c r="J64" s="70"/>
      <c r="K64" s="71"/>
      <c r="L64" s="70"/>
      <c r="M64" s="71"/>
      <c r="N64" s="8"/>
      <c r="O64" s="72"/>
      <c r="P64" s="71"/>
      <c r="Q64" s="70"/>
      <c r="R64" s="72"/>
      <c r="S64" s="70"/>
      <c r="T64" s="73"/>
    </row>
    <row r="65" spans="1:20" x14ac:dyDescent="0.35">
      <c r="A65" s="25">
        <v>17</v>
      </c>
      <c r="B65" s="8"/>
      <c r="C65" s="70"/>
      <c r="D65" s="72"/>
      <c r="E65" s="71"/>
      <c r="F65" s="68"/>
      <c r="G65" s="69"/>
      <c r="H65" s="69"/>
      <c r="I65" s="69"/>
      <c r="J65" s="70"/>
      <c r="K65" s="71"/>
      <c r="L65" s="70"/>
      <c r="M65" s="71"/>
      <c r="N65" s="8"/>
      <c r="O65" s="72"/>
      <c r="P65" s="71"/>
      <c r="Q65" s="70"/>
      <c r="R65" s="72"/>
      <c r="S65" s="70"/>
      <c r="T65" s="73"/>
    </row>
    <row r="66" spans="1:20" x14ac:dyDescent="0.35">
      <c r="A66" s="25">
        <v>18</v>
      </c>
      <c r="B66" s="8"/>
      <c r="C66" s="70"/>
      <c r="D66" s="72"/>
      <c r="E66" s="71"/>
      <c r="F66" s="68"/>
      <c r="G66" s="69"/>
      <c r="H66" s="69"/>
      <c r="I66" s="69"/>
      <c r="J66" s="70"/>
      <c r="K66" s="71"/>
      <c r="L66" s="70"/>
      <c r="M66" s="71"/>
      <c r="N66" s="8"/>
      <c r="O66" s="72"/>
      <c r="P66" s="71"/>
      <c r="Q66" s="70"/>
      <c r="R66" s="72"/>
      <c r="S66" s="70"/>
      <c r="T66" s="73"/>
    </row>
    <row r="67" spans="1:20" x14ac:dyDescent="0.35">
      <c r="A67" s="25">
        <v>19</v>
      </c>
      <c r="B67" s="8"/>
      <c r="C67" s="70"/>
      <c r="D67" s="72"/>
      <c r="E67" s="71"/>
      <c r="F67" s="68"/>
      <c r="G67" s="69"/>
      <c r="H67" s="69"/>
      <c r="I67" s="69"/>
      <c r="J67" s="70"/>
      <c r="K67" s="71"/>
      <c r="L67" s="70"/>
      <c r="M67" s="71"/>
      <c r="N67" s="8"/>
      <c r="O67" s="72"/>
      <c r="P67" s="71"/>
      <c r="Q67" s="70"/>
      <c r="R67" s="72"/>
      <c r="S67" s="70"/>
      <c r="T67" s="73"/>
    </row>
    <row r="68" spans="1:20" x14ac:dyDescent="0.35">
      <c r="A68" s="25">
        <v>20</v>
      </c>
      <c r="B68" s="8"/>
      <c r="C68" s="70"/>
      <c r="D68" s="72"/>
      <c r="E68" s="71"/>
      <c r="F68" s="68"/>
      <c r="G68" s="69"/>
      <c r="H68" s="69"/>
      <c r="I68" s="69"/>
      <c r="J68" s="70"/>
      <c r="K68" s="71"/>
      <c r="L68" s="70"/>
      <c r="M68" s="71"/>
      <c r="N68" s="8"/>
      <c r="O68" s="72"/>
      <c r="P68" s="71"/>
      <c r="Q68" s="70"/>
      <c r="R68" s="72"/>
      <c r="S68" s="70"/>
      <c r="T68" s="73"/>
    </row>
    <row r="69" spans="1:20" x14ac:dyDescent="0.35">
      <c r="A69" s="25">
        <v>21</v>
      </c>
      <c r="B69" s="8"/>
      <c r="C69" s="70"/>
      <c r="D69" s="72"/>
      <c r="E69" s="71"/>
      <c r="F69" s="68"/>
      <c r="G69" s="69"/>
      <c r="H69" s="69"/>
      <c r="I69" s="69"/>
      <c r="J69" s="70"/>
      <c r="K69" s="71"/>
      <c r="L69" s="70"/>
      <c r="M69" s="71"/>
      <c r="N69" s="8"/>
      <c r="O69" s="72"/>
      <c r="P69" s="71"/>
      <c r="Q69" s="70"/>
      <c r="R69" s="72"/>
      <c r="S69" s="70"/>
      <c r="T69" s="73"/>
    </row>
    <row r="70" spans="1:20" x14ac:dyDescent="0.35">
      <c r="A70" s="25">
        <v>22</v>
      </c>
      <c r="B70" s="8"/>
      <c r="C70" s="70"/>
      <c r="D70" s="72"/>
      <c r="E70" s="71"/>
      <c r="F70" s="68"/>
      <c r="G70" s="69"/>
      <c r="H70" s="69"/>
      <c r="I70" s="69"/>
      <c r="J70" s="70"/>
      <c r="K70" s="71"/>
      <c r="L70" s="70"/>
      <c r="M70" s="71"/>
      <c r="N70" s="8"/>
      <c r="O70" s="72"/>
      <c r="P70" s="71"/>
      <c r="Q70" s="70"/>
      <c r="R70" s="72"/>
      <c r="S70" s="70"/>
      <c r="T70" s="73"/>
    </row>
    <row r="71" spans="1:20" x14ac:dyDescent="0.35">
      <c r="A71" s="25">
        <v>23</v>
      </c>
      <c r="B71" s="8"/>
      <c r="C71" s="70"/>
      <c r="D71" s="72"/>
      <c r="E71" s="71"/>
      <c r="F71" s="68"/>
      <c r="G71" s="69"/>
      <c r="H71" s="69"/>
      <c r="I71" s="69"/>
      <c r="J71" s="70"/>
      <c r="K71" s="71"/>
      <c r="L71" s="70"/>
      <c r="M71" s="71"/>
      <c r="N71" s="8"/>
      <c r="O71" s="72"/>
      <c r="P71" s="71"/>
      <c r="Q71" s="70"/>
      <c r="R71" s="72"/>
      <c r="S71" s="70"/>
      <c r="T71" s="73"/>
    </row>
    <row r="72" spans="1:20" x14ac:dyDescent="0.35">
      <c r="A72" s="25">
        <v>24</v>
      </c>
      <c r="B72" s="8"/>
      <c r="C72" s="70"/>
      <c r="D72" s="72"/>
      <c r="E72" s="71"/>
      <c r="F72" s="68"/>
      <c r="G72" s="69"/>
      <c r="H72" s="69"/>
      <c r="I72" s="69"/>
      <c r="J72" s="70"/>
      <c r="K72" s="71"/>
      <c r="L72" s="70"/>
      <c r="M72" s="71"/>
      <c r="N72" s="8"/>
      <c r="O72" s="72"/>
      <c r="P72" s="71"/>
      <c r="Q72" s="70"/>
      <c r="R72" s="72"/>
      <c r="S72" s="70"/>
      <c r="T72" s="73"/>
    </row>
    <row r="73" spans="1:20" x14ac:dyDescent="0.35">
      <c r="A73" s="25">
        <v>25</v>
      </c>
      <c r="B73" s="8"/>
      <c r="C73" s="70"/>
      <c r="D73" s="72"/>
      <c r="E73" s="71"/>
      <c r="F73" s="68"/>
      <c r="G73" s="69"/>
      <c r="H73" s="69"/>
      <c r="I73" s="69"/>
      <c r="J73" s="70"/>
      <c r="K73" s="71"/>
      <c r="L73" s="70"/>
      <c r="M73" s="71"/>
      <c r="N73" s="8"/>
      <c r="O73" s="72"/>
      <c r="P73" s="71"/>
      <c r="Q73" s="70"/>
      <c r="R73" s="72"/>
      <c r="S73" s="70"/>
      <c r="T73" s="73"/>
    </row>
    <row r="74" spans="1:20" x14ac:dyDescent="0.35">
      <c r="A74" s="25">
        <v>26</v>
      </c>
      <c r="B74" s="8"/>
      <c r="C74" s="406"/>
      <c r="D74" s="407"/>
      <c r="E74" s="408"/>
      <c r="F74" s="411"/>
      <c r="G74" s="412"/>
      <c r="H74" s="412"/>
      <c r="I74" s="69"/>
      <c r="J74" s="406"/>
      <c r="K74" s="408"/>
      <c r="L74" s="406"/>
      <c r="M74" s="408"/>
      <c r="N74" s="8"/>
      <c r="O74" s="407"/>
      <c r="P74" s="408"/>
      <c r="Q74" s="406"/>
      <c r="R74" s="407"/>
      <c r="S74" s="406"/>
      <c r="T74" s="418"/>
    </row>
    <row r="75" spans="1:20" x14ac:dyDescent="0.35">
      <c r="A75" s="25">
        <v>27</v>
      </c>
      <c r="B75" s="8"/>
      <c r="C75" s="406"/>
      <c r="D75" s="407"/>
      <c r="E75" s="408"/>
      <c r="F75" s="411"/>
      <c r="G75" s="412"/>
      <c r="H75" s="412"/>
      <c r="I75" s="69"/>
      <c r="J75" s="406"/>
      <c r="K75" s="408"/>
      <c r="L75" s="406"/>
      <c r="M75" s="408"/>
      <c r="N75" s="8"/>
      <c r="O75" s="407"/>
      <c r="P75" s="408"/>
      <c r="Q75" s="406"/>
      <c r="R75" s="407"/>
      <c r="S75" s="406"/>
      <c r="T75" s="418"/>
    </row>
    <row r="76" spans="1:20" x14ac:dyDescent="0.35">
      <c r="A76" s="25">
        <v>28</v>
      </c>
      <c r="B76" s="8"/>
      <c r="C76" s="406"/>
      <c r="D76" s="407"/>
      <c r="E76" s="408"/>
      <c r="F76" s="411"/>
      <c r="G76" s="412"/>
      <c r="H76" s="412"/>
      <c r="I76" s="69"/>
      <c r="J76" s="406"/>
      <c r="K76" s="408"/>
      <c r="L76" s="406"/>
      <c r="M76" s="408"/>
      <c r="N76" s="8"/>
      <c r="O76" s="407"/>
      <c r="P76" s="408"/>
      <c r="Q76" s="406"/>
      <c r="R76" s="407"/>
      <c r="S76" s="406"/>
      <c r="T76" s="418"/>
    </row>
    <row r="77" spans="1:20" x14ac:dyDescent="0.35">
      <c r="A77" s="25">
        <v>29</v>
      </c>
      <c r="B77" s="8"/>
      <c r="C77" s="406"/>
      <c r="D77" s="407"/>
      <c r="E77" s="408"/>
      <c r="F77" s="411"/>
      <c r="G77" s="412"/>
      <c r="H77" s="412"/>
      <c r="I77" s="69"/>
      <c r="J77" s="406"/>
      <c r="K77" s="408"/>
      <c r="L77" s="406"/>
      <c r="M77" s="408"/>
      <c r="N77" s="8"/>
      <c r="O77" s="407"/>
      <c r="P77" s="408"/>
      <c r="Q77" s="406"/>
      <c r="R77" s="407"/>
      <c r="S77" s="406"/>
      <c r="T77" s="418"/>
    </row>
    <row r="78" spans="1:20" ht="15" thickBot="1" x14ac:dyDescent="0.4">
      <c r="A78" s="25">
        <v>30</v>
      </c>
      <c r="B78" s="27"/>
      <c r="C78" s="406"/>
      <c r="D78" s="407"/>
      <c r="E78" s="408"/>
      <c r="F78" s="416"/>
      <c r="G78" s="417"/>
      <c r="H78" s="417"/>
      <c r="I78" s="172"/>
      <c r="J78" s="413"/>
      <c r="K78" s="414"/>
      <c r="L78" s="413"/>
      <c r="M78" s="414"/>
      <c r="N78" s="27"/>
      <c r="O78" s="415"/>
      <c r="P78" s="414"/>
      <c r="Q78" s="413"/>
      <c r="R78" s="415"/>
      <c r="S78" s="413"/>
      <c r="T78" s="419"/>
    </row>
    <row r="81" spans="1:13" x14ac:dyDescent="0.35">
      <c r="A81" s="380" t="s">
        <v>29</v>
      </c>
      <c r="B81" s="381"/>
      <c r="C81" s="381"/>
      <c r="D81" s="381"/>
      <c r="E81" s="381"/>
      <c r="F81" s="381"/>
      <c r="G81" s="381"/>
      <c r="H81" s="381"/>
      <c r="I81" s="381"/>
      <c r="J81" s="381"/>
      <c r="K81" s="381"/>
      <c r="L81" s="381"/>
      <c r="M81" s="382"/>
    </row>
    <row r="92" spans="1:13" ht="13.5" customHeight="1" x14ac:dyDescent="0.35"/>
    <row r="96" spans="1:13" x14ac:dyDescent="0.35">
      <c r="A96" s="5"/>
    </row>
  </sheetData>
  <mergeCells count="105">
    <mergeCell ref="S48:T48"/>
    <mergeCell ref="F53:H53"/>
    <mergeCell ref="F74:H74"/>
    <mergeCell ref="F75:H75"/>
    <mergeCell ref="F48:H48"/>
    <mergeCell ref="J53:K53"/>
    <mergeCell ref="J74:K74"/>
    <mergeCell ref="L53:M53"/>
    <mergeCell ref="L74:M74"/>
    <mergeCell ref="F49:H49"/>
    <mergeCell ref="F50:H50"/>
    <mergeCell ref="J50:K50"/>
    <mergeCell ref="J52:K52"/>
    <mergeCell ref="J51:K51"/>
    <mergeCell ref="Q48:R48"/>
    <mergeCell ref="S50:T50"/>
    <mergeCell ref="S51:T51"/>
    <mergeCell ref="L52:M52"/>
    <mergeCell ref="O53:P53"/>
    <mergeCell ref="S52:T52"/>
    <mergeCell ref="S53:T53"/>
    <mergeCell ref="O50:P50"/>
    <mergeCell ref="L49:M49"/>
    <mergeCell ref="O49:P49"/>
    <mergeCell ref="Q49:R49"/>
    <mergeCell ref="Q50:R50"/>
    <mergeCell ref="Q51:R51"/>
    <mergeCell ref="Q52:R52"/>
    <mergeCell ref="Q53:R53"/>
    <mergeCell ref="S49:T49"/>
    <mergeCell ref="A81:M81"/>
    <mergeCell ref="S74:T74"/>
    <mergeCell ref="S75:T75"/>
    <mergeCell ref="S76:T76"/>
    <mergeCell ref="S77:T77"/>
    <mergeCell ref="S78:T78"/>
    <mergeCell ref="Q74:R74"/>
    <mergeCell ref="Q75:R75"/>
    <mergeCell ref="Q76:R76"/>
    <mergeCell ref="Q77:R77"/>
    <mergeCell ref="Q78:R78"/>
    <mergeCell ref="L76:M76"/>
    <mergeCell ref="L77:M77"/>
    <mergeCell ref="L78:M78"/>
    <mergeCell ref="C78:E78"/>
    <mergeCell ref="J77:K77"/>
    <mergeCell ref="O76:P76"/>
    <mergeCell ref="L75:M75"/>
    <mergeCell ref="J78:K78"/>
    <mergeCell ref="O77:P77"/>
    <mergeCell ref="O78:P78"/>
    <mergeCell ref="O75:P75"/>
    <mergeCell ref="O74:P74"/>
    <mergeCell ref="J76:K76"/>
    <mergeCell ref="C53:E53"/>
    <mergeCell ref="C74:E74"/>
    <mergeCell ref="C75:E75"/>
    <mergeCell ref="C76:E76"/>
    <mergeCell ref="C77:E77"/>
    <mergeCell ref="F76:H76"/>
    <mergeCell ref="F77:H77"/>
    <mergeCell ref="F78:H78"/>
    <mergeCell ref="J75:K75"/>
    <mergeCell ref="C48:E48"/>
    <mergeCell ref="C49:E49"/>
    <mergeCell ref="C50:E50"/>
    <mergeCell ref="C51:E51"/>
    <mergeCell ref="C52:E52"/>
    <mergeCell ref="O48:P48"/>
    <mergeCell ref="J48:K48"/>
    <mergeCell ref="L48:M48"/>
    <mergeCell ref="L50:M50"/>
    <mergeCell ref="L51:M51"/>
    <mergeCell ref="F51:H51"/>
    <mergeCell ref="F52:H52"/>
    <mergeCell ref="J49:K49"/>
    <mergeCell ref="O51:P51"/>
    <mergeCell ref="O52:P52"/>
    <mergeCell ref="A2:P2"/>
    <mergeCell ref="A3:P3"/>
    <mergeCell ref="A4:C4"/>
    <mergeCell ref="A7:A9"/>
    <mergeCell ref="B7:B9"/>
    <mergeCell ref="C7:C9"/>
    <mergeCell ref="D7:D9"/>
    <mergeCell ref="M7:N7"/>
    <mergeCell ref="E7:E9"/>
    <mergeCell ref="F7:F9"/>
    <mergeCell ref="G7:G9"/>
    <mergeCell ref="A6:P6"/>
    <mergeCell ref="H9:I9"/>
    <mergeCell ref="K7:L7"/>
    <mergeCell ref="O7:O10"/>
    <mergeCell ref="P7:P10"/>
    <mergeCell ref="H8:J8"/>
    <mergeCell ref="K8:N8"/>
    <mergeCell ref="A43:M43"/>
    <mergeCell ref="K9:K10"/>
    <mergeCell ref="L9:L10"/>
    <mergeCell ref="M9:M10"/>
    <mergeCell ref="N9:N10"/>
    <mergeCell ref="H7:J7"/>
    <mergeCell ref="A47:T47"/>
    <mergeCell ref="A41:G41"/>
    <mergeCell ref="D4:P4"/>
  </mergeCells>
  <phoneticPr fontId="18" type="noConversion"/>
  <printOptions horizontalCentered="1"/>
  <pageMargins left="0.7" right="0.7" top="0.75" bottom="0.75" header="0.3" footer="0.3"/>
  <pageSetup scale="39" fitToHeight="0" orientation="landscape" horizontalDpi="1200" verticalDpi="1200" r:id="rId1"/>
  <headerFooter scaleWithDoc="0">
    <oddHeader>&amp;L&amp;G&amp;R&amp;"-,Bold"&amp;12&amp;K00527BPRMP TPL RFP</oddHeader>
    <oddFooter>&amp;L&amp;"-,Italic"&amp;F
&amp;A&amp;C&amp;"-,Italic"Page &amp;P of &amp;N</oddFooter>
  </headerFooter>
  <rowBreaks count="1" manualBreakCount="1">
    <brk id="46" max="16383" man="1"/>
  </rowBreaks>
  <drawing r:id="rId2"/>
  <legacyDrawingHF r:id="rId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527B"/>
    <pageSetUpPr fitToPage="1"/>
  </sheetPr>
  <dimension ref="A1:N80"/>
  <sheetViews>
    <sheetView showGridLines="0" showZeros="0" topLeftCell="A8" zoomScale="60" zoomScaleNormal="60" zoomScaleSheetLayoutView="100" zoomScalePageLayoutView="40" workbookViewId="0">
      <selection activeCell="P29" sqref="P29"/>
    </sheetView>
  </sheetViews>
  <sheetFormatPr defaultColWidth="8.81640625" defaultRowHeight="14.5" x14ac:dyDescent="0.35"/>
  <cols>
    <col min="1" max="1" width="9.453125" customWidth="1"/>
    <col min="2" max="2" width="11.54296875" customWidth="1"/>
    <col min="3" max="3" width="15.81640625" customWidth="1"/>
    <col min="4" max="4" width="12.81640625" customWidth="1"/>
    <col min="5" max="5" width="8.7265625" bestFit="1" customWidth="1"/>
    <col min="6" max="6" width="18.1796875" customWidth="1"/>
    <col min="7" max="8" width="24.1796875" customWidth="1"/>
    <col min="9" max="10" width="11.81640625" customWidth="1"/>
    <col min="11" max="11" width="13.54296875" customWidth="1"/>
    <col min="12" max="12" width="13.453125" customWidth="1"/>
    <col min="13" max="13" width="12.7265625" customWidth="1"/>
    <col min="14" max="14" width="18.81640625" customWidth="1"/>
  </cols>
  <sheetData>
    <row r="1" spans="1:14" ht="15" hidden="1" thickBot="1" x14ac:dyDescent="0.4"/>
    <row r="2" spans="1:14" ht="19" thickBot="1" x14ac:dyDescent="0.5">
      <c r="A2" s="235" t="str">
        <f>varModuleName</f>
        <v>PRMP Third Party Liability RFP Cost Proposal</v>
      </c>
      <c r="B2" s="432"/>
      <c r="C2" s="432"/>
      <c r="D2" s="432"/>
      <c r="E2" s="432"/>
      <c r="F2" s="432"/>
      <c r="G2" s="432"/>
      <c r="H2" s="432"/>
      <c r="I2" s="432"/>
      <c r="J2" s="432"/>
      <c r="K2" s="432"/>
      <c r="L2" s="432"/>
      <c r="M2" s="432"/>
      <c r="N2" s="432"/>
    </row>
    <row r="3" spans="1:14" ht="19" thickBot="1" x14ac:dyDescent="0.5">
      <c r="A3" s="235" t="s">
        <v>294</v>
      </c>
      <c r="B3" s="432"/>
      <c r="C3" s="432"/>
      <c r="D3" s="432"/>
      <c r="E3" s="432"/>
      <c r="F3" s="432"/>
      <c r="G3" s="432"/>
      <c r="H3" s="432"/>
      <c r="I3" s="432"/>
      <c r="J3" s="432"/>
      <c r="K3" s="432"/>
      <c r="L3" s="432"/>
      <c r="M3" s="432"/>
      <c r="N3" s="432"/>
    </row>
    <row r="4" spans="1:14" ht="19" thickBot="1" x14ac:dyDescent="0.5">
      <c r="A4" s="433" t="s">
        <v>65</v>
      </c>
      <c r="B4" s="434"/>
      <c r="C4" s="434"/>
      <c r="D4" s="434"/>
      <c r="E4" s="435" t="s">
        <v>66</v>
      </c>
      <c r="F4" s="435"/>
      <c r="G4" s="435"/>
      <c r="H4" s="435"/>
      <c r="I4" s="435"/>
      <c r="J4" s="435"/>
      <c r="K4" s="435"/>
      <c r="L4" s="435"/>
      <c r="M4" s="435"/>
      <c r="N4" s="435"/>
    </row>
    <row r="6" spans="1:14" ht="15.5" x14ac:dyDescent="0.35">
      <c r="A6" s="448" t="s">
        <v>295</v>
      </c>
      <c r="B6" s="448"/>
      <c r="C6" s="448"/>
      <c r="D6" s="448"/>
      <c r="E6" s="448"/>
      <c r="F6" s="448"/>
      <c r="G6" s="448"/>
      <c r="H6" s="448"/>
      <c r="I6" s="448"/>
      <c r="J6" s="448"/>
      <c r="K6" s="448"/>
      <c r="L6" s="448"/>
      <c r="M6" s="448"/>
      <c r="N6" s="448"/>
    </row>
    <row r="7" spans="1:14" ht="15.65" customHeight="1" x14ac:dyDescent="0.35">
      <c r="A7" s="297" t="s">
        <v>296</v>
      </c>
      <c r="B7" s="297" t="s">
        <v>273</v>
      </c>
      <c r="C7" s="297" t="s">
        <v>297</v>
      </c>
      <c r="D7" s="297" t="s">
        <v>277</v>
      </c>
      <c r="E7" s="297" t="s">
        <v>278</v>
      </c>
      <c r="F7" s="385" t="s">
        <v>69</v>
      </c>
      <c r="G7" s="379"/>
      <c r="H7" s="373"/>
      <c r="I7" s="374" t="s">
        <v>70</v>
      </c>
      <c r="J7" s="374"/>
      <c r="K7" s="374" t="s">
        <v>71</v>
      </c>
      <c r="L7" s="374"/>
      <c r="M7" s="420" t="s">
        <v>298</v>
      </c>
      <c r="N7" s="420" t="s">
        <v>299</v>
      </c>
    </row>
    <row r="8" spans="1:14" ht="39" customHeight="1" x14ac:dyDescent="0.35">
      <c r="A8" s="297"/>
      <c r="B8" s="297"/>
      <c r="C8" s="297"/>
      <c r="D8" s="297"/>
      <c r="E8" s="297"/>
      <c r="F8" s="442" t="s">
        <v>281</v>
      </c>
      <c r="G8" s="443"/>
      <c r="H8" s="444"/>
      <c r="I8" s="437" t="s">
        <v>58</v>
      </c>
      <c r="J8" s="438"/>
      <c r="K8" s="438"/>
      <c r="L8" s="439"/>
      <c r="M8" s="420"/>
      <c r="N8" s="420"/>
    </row>
    <row r="9" spans="1:14" ht="17.149999999999999" customHeight="1" x14ac:dyDescent="0.35">
      <c r="A9" s="297"/>
      <c r="B9" s="297"/>
      <c r="C9" s="297"/>
      <c r="D9" s="297"/>
      <c r="E9" s="436"/>
      <c r="F9" s="396" t="s">
        <v>74</v>
      </c>
      <c r="G9" s="441"/>
      <c r="H9" s="38" t="s">
        <v>75</v>
      </c>
      <c r="I9" s="376"/>
      <c r="J9" s="376"/>
      <c r="K9" s="376"/>
      <c r="L9" s="440"/>
      <c r="M9" s="420"/>
      <c r="N9" s="420"/>
    </row>
    <row r="10" spans="1:14" ht="17.5" customHeight="1" x14ac:dyDescent="0.35">
      <c r="A10" s="297"/>
      <c r="B10" s="297"/>
      <c r="C10" s="297"/>
      <c r="D10" s="297"/>
      <c r="E10" s="436"/>
      <c r="F10" s="175" t="s">
        <v>300</v>
      </c>
      <c r="G10" s="174" t="s">
        <v>284</v>
      </c>
      <c r="H10" s="174" t="s">
        <v>284</v>
      </c>
      <c r="I10" s="38" t="s">
        <v>76</v>
      </c>
      <c r="J10" s="38" t="s">
        <v>77</v>
      </c>
      <c r="K10" s="38" t="s">
        <v>78</v>
      </c>
      <c r="L10" s="38" t="s">
        <v>79</v>
      </c>
      <c r="M10" s="420"/>
      <c r="N10" s="420"/>
    </row>
    <row r="11" spans="1:14" x14ac:dyDescent="0.35">
      <c r="A11" s="178">
        <v>1</v>
      </c>
      <c r="B11" s="179"/>
      <c r="C11" s="179"/>
      <c r="D11" s="14">
        <v>0</v>
      </c>
      <c r="E11" s="40"/>
      <c r="F11" s="180">
        <f>D11*E11</f>
        <v>0</v>
      </c>
      <c r="G11" s="14">
        <v>0</v>
      </c>
      <c r="H11" s="14">
        <v>0</v>
      </c>
      <c r="I11" s="14">
        <v>0</v>
      </c>
      <c r="J11" s="14">
        <v>0</v>
      </c>
      <c r="K11" s="14">
        <v>0</v>
      </c>
      <c r="L11" s="14">
        <v>0</v>
      </c>
      <c r="M11" s="180">
        <f>SUM(G11:L11)</f>
        <v>0</v>
      </c>
      <c r="N11" s="181">
        <f t="shared" ref="N11" si="0">SUM(F11,M11)</f>
        <v>0</v>
      </c>
    </row>
    <row r="12" spans="1:14" x14ac:dyDescent="0.35">
      <c r="A12" s="25">
        <v>2</v>
      </c>
      <c r="B12" s="8"/>
      <c r="C12" s="8"/>
      <c r="D12" s="14">
        <v>0</v>
      </c>
      <c r="E12" s="40"/>
      <c r="F12" s="22">
        <f t="shared" ref="F12:F39" si="1">D12*E12</f>
        <v>0</v>
      </c>
      <c r="G12" s="14">
        <v>0</v>
      </c>
      <c r="H12" s="14">
        <v>0</v>
      </c>
      <c r="I12" s="14">
        <v>0</v>
      </c>
      <c r="J12" s="14">
        <v>0</v>
      </c>
      <c r="K12" s="14">
        <v>0</v>
      </c>
      <c r="L12" s="14">
        <v>0</v>
      </c>
      <c r="M12" s="22">
        <f t="shared" ref="M12:M40" si="2">SUM(G12:L12)</f>
        <v>0</v>
      </c>
      <c r="N12" s="63">
        <f t="shared" ref="N12:N40" si="3">SUM(F12,M12)</f>
        <v>0</v>
      </c>
    </row>
    <row r="13" spans="1:14" x14ac:dyDescent="0.35">
      <c r="A13" s="25">
        <v>3</v>
      </c>
      <c r="B13" s="8"/>
      <c r="C13" s="8"/>
      <c r="D13" s="14">
        <v>0</v>
      </c>
      <c r="E13" s="40"/>
      <c r="F13" s="22">
        <f t="shared" si="1"/>
        <v>0</v>
      </c>
      <c r="G13" s="14">
        <v>0</v>
      </c>
      <c r="H13" s="14">
        <v>0</v>
      </c>
      <c r="I13" s="14">
        <v>0</v>
      </c>
      <c r="J13" s="14">
        <v>0</v>
      </c>
      <c r="K13" s="14">
        <v>0</v>
      </c>
      <c r="L13" s="14">
        <v>0</v>
      </c>
      <c r="M13" s="22">
        <f t="shared" si="2"/>
        <v>0</v>
      </c>
      <c r="N13" s="63">
        <f t="shared" si="3"/>
        <v>0</v>
      </c>
    </row>
    <row r="14" spans="1:14" x14ac:dyDescent="0.35">
      <c r="A14" s="25">
        <v>4</v>
      </c>
      <c r="B14" s="8"/>
      <c r="C14" s="8"/>
      <c r="D14" s="14">
        <v>0</v>
      </c>
      <c r="E14" s="40"/>
      <c r="F14" s="22">
        <f t="shared" si="1"/>
        <v>0</v>
      </c>
      <c r="G14" s="14">
        <v>0</v>
      </c>
      <c r="H14" s="14">
        <v>0</v>
      </c>
      <c r="I14" s="14">
        <v>0</v>
      </c>
      <c r="J14" s="14">
        <v>0</v>
      </c>
      <c r="K14" s="14">
        <v>0</v>
      </c>
      <c r="L14" s="14">
        <v>0</v>
      </c>
      <c r="M14" s="22">
        <f t="shared" si="2"/>
        <v>0</v>
      </c>
      <c r="N14" s="63">
        <f t="shared" si="3"/>
        <v>0</v>
      </c>
    </row>
    <row r="15" spans="1:14" x14ac:dyDescent="0.35">
      <c r="A15" s="25">
        <v>5</v>
      </c>
      <c r="B15" s="8"/>
      <c r="C15" s="8"/>
      <c r="D15" s="14">
        <v>0</v>
      </c>
      <c r="E15" s="40"/>
      <c r="F15" s="22">
        <f t="shared" si="1"/>
        <v>0</v>
      </c>
      <c r="G15" s="14">
        <v>0</v>
      </c>
      <c r="H15" s="14">
        <v>0</v>
      </c>
      <c r="I15" s="14">
        <v>0</v>
      </c>
      <c r="J15" s="14">
        <v>0</v>
      </c>
      <c r="K15" s="14">
        <v>0</v>
      </c>
      <c r="L15" s="14">
        <v>0</v>
      </c>
      <c r="M15" s="22">
        <f t="shared" si="2"/>
        <v>0</v>
      </c>
      <c r="N15" s="63">
        <f t="shared" si="3"/>
        <v>0</v>
      </c>
    </row>
    <row r="16" spans="1:14" x14ac:dyDescent="0.35">
      <c r="A16" s="25">
        <v>6</v>
      </c>
      <c r="B16" s="8"/>
      <c r="C16" s="8"/>
      <c r="D16" s="14">
        <v>0</v>
      </c>
      <c r="E16" s="40"/>
      <c r="F16" s="22">
        <f t="shared" si="1"/>
        <v>0</v>
      </c>
      <c r="G16" s="14">
        <v>0</v>
      </c>
      <c r="H16" s="14">
        <v>0</v>
      </c>
      <c r="I16" s="14">
        <v>0</v>
      </c>
      <c r="J16" s="14">
        <v>0</v>
      </c>
      <c r="K16" s="14">
        <v>0</v>
      </c>
      <c r="L16" s="14">
        <v>0</v>
      </c>
      <c r="M16" s="22">
        <f t="shared" si="2"/>
        <v>0</v>
      </c>
      <c r="N16" s="63">
        <f t="shared" si="3"/>
        <v>0</v>
      </c>
    </row>
    <row r="17" spans="1:14" x14ac:dyDescent="0.35">
      <c r="A17" s="25">
        <v>7</v>
      </c>
      <c r="B17" s="8"/>
      <c r="C17" s="8"/>
      <c r="D17" s="14">
        <v>0</v>
      </c>
      <c r="E17" s="40"/>
      <c r="F17" s="22">
        <f t="shared" si="1"/>
        <v>0</v>
      </c>
      <c r="G17" s="14">
        <v>0</v>
      </c>
      <c r="H17" s="14">
        <v>0</v>
      </c>
      <c r="I17" s="14">
        <v>0</v>
      </c>
      <c r="J17" s="14">
        <v>0</v>
      </c>
      <c r="K17" s="14">
        <v>0</v>
      </c>
      <c r="L17" s="14">
        <v>0</v>
      </c>
      <c r="M17" s="22">
        <f t="shared" si="2"/>
        <v>0</v>
      </c>
      <c r="N17" s="63">
        <f t="shared" si="3"/>
        <v>0</v>
      </c>
    </row>
    <row r="18" spans="1:14" x14ac:dyDescent="0.35">
      <c r="A18" s="25">
        <v>8</v>
      </c>
      <c r="B18" s="8"/>
      <c r="C18" s="8"/>
      <c r="D18" s="14">
        <v>0</v>
      </c>
      <c r="E18" s="40"/>
      <c r="F18" s="22">
        <f t="shared" si="1"/>
        <v>0</v>
      </c>
      <c r="G18" s="14">
        <v>0</v>
      </c>
      <c r="H18" s="14">
        <v>0</v>
      </c>
      <c r="I18" s="14">
        <v>0</v>
      </c>
      <c r="J18" s="14">
        <v>0</v>
      </c>
      <c r="K18" s="14">
        <v>0</v>
      </c>
      <c r="L18" s="14">
        <v>0</v>
      </c>
      <c r="M18" s="22">
        <f t="shared" si="2"/>
        <v>0</v>
      </c>
      <c r="N18" s="63">
        <f t="shared" si="3"/>
        <v>0</v>
      </c>
    </row>
    <row r="19" spans="1:14" x14ac:dyDescent="0.35">
      <c r="A19" s="25">
        <v>9</v>
      </c>
      <c r="B19" s="8"/>
      <c r="C19" s="8"/>
      <c r="D19" s="14">
        <v>0</v>
      </c>
      <c r="E19" s="40"/>
      <c r="F19" s="22">
        <f t="shared" si="1"/>
        <v>0</v>
      </c>
      <c r="G19" s="14">
        <v>0</v>
      </c>
      <c r="H19" s="14">
        <v>0</v>
      </c>
      <c r="I19" s="14">
        <v>0</v>
      </c>
      <c r="J19" s="14">
        <v>0</v>
      </c>
      <c r="K19" s="14">
        <v>0</v>
      </c>
      <c r="L19" s="14">
        <v>0</v>
      </c>
      <c r="M19" s="22">
        <f t="shared" si="2"/>
        <v>0</v>
      </c>
      <c r="N19" s="63">
        <f t="shared" si="3"/>
        <v>0</v>
      </c>
    </row>
    <row r="20" spans="1:14" x14ac:dyDescent="0.35">
      <c r="A20" s="25">
        <v>10</v>
      </c>
      <c r="B20" s="8"/>
      <c r="C20" s="8"/>
      <c r="D20" s="14">
        <v>0</v>
      </c>
      <c r="E20" s="40"/>
      <c r="F20" s="22">
        <f t="shared" si="1"/>
        <v>0</v>
      </c>
      <c r="G20" s="14">
        <v>0</v>
      </c>
      <c r="H20" s="14">
        <v>0</v>
      </c>
      <c r="I20" s="14">
        <v>0</v>
      </c>
      <c r="J20" s="14">
        <v>0</v>
      </c>
      <c r="K20" s="14">
        <v>0</v>
      </c>
      <c r="L20" s="14">
        <v>0</v>
      </c>
      <c r="M20" s="22">
        <f t="shared" si="2"/>
        <v>0</v>
      </c>
      <c r="N20" s="63">
        <f t="shared" si="3"/>
        <v>0</v>
      </c>
    </row>
    <row r="21" spans="1:14" x14ac:dyDescent="0.35">
      <c r="A21" s="25">
        <v>11</v>
      </c>
      <c r="B21" s="8"/>
      <c r="C21" s="8"/>
      <c r="D21" s="14">
        <v>0</v>
      </c>
      <c r="E21" s="40"/>
      <c r="F21" s="22">
        <f t="shared" si="1"/>
        <v>0</v>
      </c>
      <c r="G21" s="14">
        <v>0</v>
      </c>
      <c r="H21" s="14">
        <v>0</v>
      </c>
      <c r="I21" s="14">
        <v>0</v>
      </c>
      <c r="J21" s="14">
        <v>0</v>
      </c>
      <c r="K21" s="14">
        <v>0</v>
      </c>
      <c r="L21" s="14">
        <v>0</v>
      </c>
      <c r="M21" s="22">
        <f t="shared" si="2"/>
        <v>0</v>
      </c>
      <c r="N21" s="63">
        <f t="shared" si="3"/>
        <v>0</v>
      </c>
    </row>
    <row r="22" spans="1:14" x14ac:dyDescent="0.35">
      <c r="A22" s="25">
        <v>12</v>
      </c>
      <c r="B22" s="8"/>
      <c r="C22" s="8"/>
      <c r="D22" s="14">
        <v>0</v>
      </c>
      <c r="E22" s="40"/>
      <c r="F22" s="22">
        <f t="shared" si="1"/>
        <v>0</v>
      </c>
      <c r="G22" s="14">
        <v>0</v>
      </c>
      <c r="H22" s="14">
        <v>0</v>
      </c>
      <c r="I22" s="14">
        <v>0</v>
      </c>
      <c r="J22" s="14">
        <v>0</v>
      </c>
      <c r="K22" s="14">
        <v>0</v>
      </c>
      <c r="L22" s="14">
        <v>0</v>
      </c>
      <c r="M22" s="22">
        <f t="shared" si="2"/>
        <v>0</v>
      </c>
      <c r="N22" s="63">
        <f t="shared" si="3"/>
        <v>0</v>
      </c>
    </row>
    <row r="23" spans="1:14" x14ac:dyDescent="0.35">
      <c r="A23" s="25">
        <v>13</v>
      </c>
      <c r="B23" s="8"/>
      <c r="C23" s="8"/>
      <c r="D23" s="14">
        <v>0</v>
      </c>
      <c r="E23" s="40"/>
      <c r="F23" s="22">
        <f t="shared" si="1"/>
        <v>0</v>
      </c>
      <c r="G23" s="14">
        <v>0</v>
      </c>
      <c r="H23" s="14">
        <v>0</v>
      </c>
      <c r="I23" s="14">
        <v>0</v>
      </c>
      <c r="J23" s="14">
        <v>0</v>
      </c>
      <c r="K23" s="14">
        <v>0</v>
      </c>
      <c r="L23" s="14">
        <v>0</v>
      </c>
      <c r="M23" s="22">
        <f t="shared" si="2"/>
        <v>0</v>
      </c>
      <c r="N23" s="63">
        <f t="shared" si="3"/>
        <v>0</v>
      </c>
    </row>
    <row r="24" spans="1:14" x14ac:dyDescent="0.35">
      <c r="A24" s="25">
        <v>14</v>
      </c>
      <c r="B24" s="8"/>
      <c r="C24" s="8"/>
      <c r="D24" s="14">
        <v>0</v>
      </c>
      <c r="E24" s="40"/>
      <c r="F24" s="22">
        <f t="shared" si="1"/>
        <v>0</v>
      </c>
      <c r="G24" s="14">
        <v>0</v>
      </c>
      <c r="H24" s="14">
        <v>0</v>
      </c>
      <c r="I24" s="14">
        <v>0</v>
      </c>
      <c r="J24" s="14">
        <v>0</v>
      </c>
      <c r="K24" s="14">
        <v>0</v>
      </c>
      <c r="L24" s="14">
        <v>0</v>
      </c>
      <c r="M24" s="22">
        <f t="shared" si="2"/>
        <v>0</v>
      </c>
      <c r="N24" s="63">
        <f t="shared" si="3"/>
        <v>0</v>
      </c>
    </row>
    <row r="25" spans="1:14" x14ac:dyDescent="0.35">
      <c r="A25" s="25">
        <v>15</v>
      </c>
      <c r="B25" s="8"/>
      <c r="C25" s="8"/>
      <c r="D25" s="14">
        <v>0</v>
      </c>
      <c r="E25" s="40"/>
      <c r="F25" s="22">
        <f t="shared" si="1"/>
        <v>0</v>
      </c>
      <c r="G25" s="14">
        <v>0</v>
      </c>
      <c r="H25" s="14">
        <v>0</v>
      </c>
      <c r="I25" s="14">
        <v>0</v>
      </c>
      <c r="J25" s="14">
        <v>0</v>
      </c>
      <c r="K25" s="14">
        <v>0</v>
      </c>
      <c r="L25" s="14">
        <v>0</v>
      </c>
      <c r="M25" s="22">
        <f t="shared" si="2"/>
        <v>0</v>
      </c>
      <c r="N25" s="63">
        <f t="shared" si="3"/>
        <v>0</v>
      </c>
    </row>
    <row r="26" spans="1:14" x14ac:dyDescent="0.35">
      <c r="A26" s="25">
        <v>16</v>
      </c>
      <c r="B26" s="8"/>
      <c r="C26" s="8"/>
      <c r="D26" s="14">
        <v>0</v>
      </c>
      <c r="E26" s="40"/>
      <c r="F26" s="22">
        <f t="shared" si="1"/>
        <v>0</v>
      </c>
      <c r="G26" s="14">
        <v>0</v>
      </c>
      <c r="H26" s="14">
        <v>0</v>
      </c>
      <c r="I26" s="14">
        <v>0</v>
      </c>
      <c r="J26" s="14">
        <v>0</v>
      </c>
      <c r="K26" s="14">
        <v>0</v>
      </c>
      <c r="L26" s="14">
        <v>0</v>
      </c>
      <c r="M26" s="22">
        <f t="shared" si="2"/>
        <v>0</v>
      </c>
      <c r="N26" s="63">
        <f t="shared" si="3"/>
        <v>0</v>
      </c>
    </row>
    <row r="27" spans="1:14" x14ac:dyDescent="0.35">
      <c r="A27" s="25">
        <v>17</v>
      </c>
      <c r="B27" s="8"/>
      <c r="C27" s="8"/>
      <c r="D27" s="14">
        <v>0</v>
      </c>
      <c r="E27" s="40"/>
      <c r="F27" s="22">
        <f t="shared" si="1"/>
        <v>0</v>
      </c>
      <c r="G27" s="14">
        <v>0</v>
      </c>
      <c r="H27" s="14">
        <v>0</v>
      </c>
      <c r="I27" s="14">
        <v>0</v>
      </c>
      <c r="J27" s="14">
        <v>0</v>
      </c>
      <c r="K27" s="14">
        <v>0</v>
      </c>
      <c r="L27" s="14">
        <v>0</v>
      </c>
      <c r="M27" s="22">
        <f t="shared" si="2"/>
        <v>0</v>
      </c>
      <c r="N27" s="63">
        <f t="shared" si="3"/>
        <v>0</v>
      </c>
    </row>
    <row r="28" spans="1:14" x14ac:dyDescent="0.35">
      <c r="A28" s="25">
        <v>18</v>
      </c>
      <c r="B28" s="8"/>
      <c r="C28" s="8"/>
      <c r="D28" s="14">
        <v>0</v>
      </c>
      <c r="E28" s="40"/>
      <c r="F28" s="22">
        <f t="shared" si="1"/>
        <v>0</v>
      </c>
      <c r="G28" s="14">
        <v>0</v>
      </c>
      <c r="H28" s="14">
        <v>0</v>
      </c>
      <c r="I28" s="14">
        <v>0</v>
      </c>
      <c r="J28" s="14">
        <v>0</v>
      </c>
      <c r="K28" s="14">
        <v>0</v>
      </c>
      <c r="L28" s="14">
        <v>0</v>
      </c>
      <c r="M28" s="22">
        <f t="shared" si="2"/>
        <v>0</v>
      </c>
      <c r="N28" s="63">
        <f t="shared" si="3"/>
        <v>0</v>
      </c>
    </row>
    <row r="29" spans="1:14" x14ac:dyDescent="0.35">
      <c r="A29" s="25">
        <v>19</v>
      </c>
      <c r="B29" s="8"/>
      <c r="C29" s="8"/>
      <c r="D29" s="14">
        <v>0</v>
      </c>
      <c r="E29" s="40"/>
      <c r="F29" s="22">
        <f t="shared" si="1"/>
        <v>0</v>
      </c>
      <c r="G29" s="14">
        <v>0</v>
      </c>
      <c r="H29" s="14">
        <v>0</v>
      </c>
      <c r="I29" s="14">
        <v>0</v>
      </c>
      <c r="J29" s="14">
        <v>0</v>
      </c>
      <c r="K29" s="14">
        <v>0</v>
      </c>
      <c r="L29" s="14">
        <v>0</v>
      </c>
      <c r="M29" s="22">
        <f t="shared" si="2"/>
        <v>0</v>
      </c>
      <c r="N29" s="63">
        <f t="shared" si="3"/>
        <v>0</v>
      </c>
    </row>
    <row r="30" spans="1:14" x14ac:dyDescent="0.35">
      <c r="A30" s="25">
        <v>20</v>
      </c>
      <c r="B30" s="8"/>
      <c r="C30" s="8"/>
      <c r="D30" s="14">
        <v>0</v>
      </c>
      <c r="E30" s="40"/>
      <c r="F30" s="22">
        <f t="shared" si="1"/>
        <v>0</v>
      </c>
      <c r="G30" s="14">
        <v>0</v>
      </c>
      <c r="H30" s="14">
        <v>0</v>
      </c>
      <c r="I30" s="14">
        <v>0</v>
      </c>
      <c r="J30" s="14">
        <v>0</v>
      </c>
      <c r="K30" s="14">
        <v>0</v>
      </c>
      <c r="L30" s="14">
        <v>0</v>
      </c>
      <c r="M30" s="22">
        <f t="shared" si="2"/>
        <v>0</v>
      </c>
      <c r="N30" s="63">
        <f t="shared" si="3"/>
        <v>0</v>
      </c>
    </row>
    <row r="31" spans="1:14" x14ac:dyDescent="0.35">
      <c r="A31" s="25">
        <v>21</v>
      </c>
      <c r="B31" s="8"/>
      <c r="C31" s="8"/>
      <c r="D31" s="14">
        <v>0</v>
      </c>
      <c r="E31" s="40"/>
      <c r="F31" s="22">
        <f t="shared" si="1"/>
        <v>0</v>
      </c>
      <c r="G31" s="14">
        <v>0</v>
      </c>
      <c r="H31" s="14">
        <v>0</v>
      </c>
      <c r="I31" s="14">
        <v>0</v>
      </c>
      <c r="J31" s="14">
        <v>0</v>
      </c>
      <c r="K31" s="14">
        <v>0</v>
      </c>
      <c r="L31" s="14">
        <v>0</v>
      </c>
      <c r="M31" s="22">
        <f t="shared" si="2"/>
        <v>0</v>
      </c>
      <c r="N31" s="63">
        <f t="shared" si="3"/>
        <v>0</v>
      </c>
    </row>
    <row r="32" spans="1:14" x14ac:dyDescent="0.35">
      <c r="A32" s="25">
        <v>22</v>
      </c>
      <c r="B32" s="8"/>
      <c r="C32" s="8"/>
      <c r="D32" s="14">
        <v>0</v>
      </c>
      <c r="E32" s="40"/>
      <c r="F32" s="22">
        <f t="shared" si="1"/>
        <v>0</v>
      </c>
      <c r="G32" s="14">
        <v>0</v>
      </c>
      <c r="H32" s="14">
        <v>0</v>
      </c>
      <c r="I32" s="14">
        <v>0</v>
      </c>
      <c r="J32" s="14">
        <v>0</v>
      </c>
      <c r="K32" s="14">
        <v>0</v>
      </c>
      <c r="L32" s="14">
        <v>0</v>
      </c>
      <c r="M32" s="22">
        <f t="shared" si="2"/>
        <v>0</v>
      </c>
      <c r="N32" s="63">
        <f t="shared" si="3"/>
        <v>0</v>
      </c>
    </row>
    <row r="33" spans="1:14" x14ac:dyDescent="0.35">
      <c r="A33" s="25">
        <v>23</v>
      </c>
      <c r="B33" s="8"/>
      <c r="C33" s="8"/>
      <c r="D33" s="14">
        <v>0</v>
      </c>
      <c r="E33" s="40"/>
      <c r="F33" s="22">
        <f t="shared" si="1"/>
        <v>0</v>
      </c>
      <c r="G33" s="14">
        <v>0</v>
      </c>
      <c r="H33" s="14">
        <v>0</v>
      </c>
      <c r="I33" s="14">
        <v>0</v>
      </c>
      <c r="J33" s="14">
        <v>0</v>
      </c>
      <c r="K33" s="14">
        <v>0</v>
      </c>
      <c r="L33" s="14">
        <v>0</v>
      </c>
      <c r="M33" s="22">
        <f t="shared" si="2"/>
        <v>0</v>
      </c>
      <c r="N33" s="63">
        <f t="shared" si="3"/>
        <v>0</v>
      </c>
    </row>
    <row r="34" spans="1:14" x14ac:dyDescent="0.35">
      <c r="A34" s="25">
        <v>24</v>
      </c>
      <c r="B34" s="8"/>
      <c r="C34" s="8"/>
      <c r="D34" s="14">
        <v>0</v>
      </c>
      <c r="E34" s="40"/>
      <c r="F34" s="22">
        <f t="shared" si="1"/>
        <v>0</v>
      </c>
      <c r="G34" s="14">
        <v>0</v>
      </c>
      <c r="H34" s="14">
        <v>0</v>
      </c>
      <c r="I34" s="14">
        <v>0</v>
      </c>
      <c r="J34" s="14">
        <v>0</v>
      </c>
      <c r="K34" s="14">
        <v>0</v>
      </c>
      <c r="L34" s="14">
        <v>0</v>
      </c>
      <c r="M34" s="22">
        <f t="shared" si="2"/>
        <v>0</v>
      </c>
      <c r="N34" s="63">
        <f t="shared" si="3"/>
        <v>0</v>
      </c>
    </row>
    <row r="35" spans="1:14" x14ac:dyDescent="0.35">
      <c r="A35" s="25">
        <v>25</v>
      </c>
      <c r="B35" s="8"/>
      <c r="C35" s="8"/>
      <c r="D35" s="14">
        <v>0</v>
      </c>
      <c r="E35" s="40"/>
      <c r="F35" s="22">
        <f t="shared" si="1"/>
        <v>0</v>
      </c>
      <c r="G35" s="14">
        <v>0</v>
      </c>
      <c r="H35" s="14">
        <v>0</v>
      </c>
      <c r="I35" s="14">
        <v>0</v>
      </c>
      <c r="J35" s="14">
        <v>0</v>
      </c>
      <c r="K35" s="14">
        <v>0</v>
      </c>
      <c r="L35" s="14">
        <v>0</v>
      </c>
      <c r="M35" s="22">
        <f t="shared" si="2"/>
        <v>0</v>
      </c>
      <c r="N35" s="63">
        <f t="shared" si="3"/>
        <v>0</v>
      </c>
    </row>
    <row r="36" spans="1:14" x14ac:dyDescent="0.35">
      <c r="A36" s="25">
        <v>26</v>
      </c>
      <c r="B36" s="8"/>
      <c r="C36" s="8"/>
      <c r="D36" s="14">
        <v>0</v>
      </c>
      <c r="E36" s="40"/>
      <c r="F36" s="22">
        <f t="shared" si="1"/>
        <v>0</v>
      </c>
      <c r="G36" s="14">
        <v>0</v>
      </c>
      <c r="H36" s="14">
        <v>0</v>
      </c>
      <c r="I36" s="14">
        <v>0</v>
      </c>
      <c r="J36" s="14">
        <v>0</v>
      </c>
      <c r="K36" s="14">
        <v>0</v>
      </c>
      <c r="L36" s="14">
        <v>0</v>
      </c>
      <c r="M36" s="22">
        <f t="shared" si="2"/>
        <v>0</v>
      </c>
      <c r="N36" s="63">
        <f t="shared" si="3"/>
        <v>0</v>
      </c>
    </row>
    <row r="37" spans="1:14" x14ac:dyDescent="0.35">
      <c r="A37" s="25">
        <v>27</v>
      </c>
      <c r="B37" s="8"/>
      <c r="C37" s="8"/>
      <c r="D37" s="14">
        <v>0</v>
      </c>
      <c r="E37" s="40"/>
      <c r="F37" s="22">
        <f t="shared" si="1"/>
        <v>0</v>
      </c>
      <c r="G37" s="14">
        <v>0</v>
      </c>
      <c r="H37" s="14">
        <v>0</v>
      </c>
      <c r="I37" s="14">
        <v>0</v>
      </c>
      <c r="J37" s="14">
        <v>0</v>
      </c>
      <c r="K37" s="14">
        <v>0</v>
      </c>
      <c r="L37" s="14">
        <v>0</v>
      </c>
      <c r="M37" s="22">
        <f t="shared" si="2"/>
        <v>0</v>
      </c>
      <c r="N37" s="63">
        <f t="shared" si="3"/>
        <v>0</v>
      </c>
    </row>
    <row r="38" spans="1:14" x14ac:dyDescent="0.35">
      <c r="A38" s="25">
        <v>28</v>
      </c>
      <c r="B38" s="8"/>
      <c r="C38" s="8"/>
      <c r="D38" s="14">
        <v>0</v>
      </c>
      <c r="E38" s="40"/>
      <c r="F38" s="22">
        <f t="shared" si="1"/>
        <v>0</v>
      </c>
      <c r="G38" s="14">
        <v>0</v>
      </c>
      <c r="H38" s="14">
        <v>0</v>
      </c>
      <c r="I38" s="14">
        <v>0</v>
      </c>
      <c r="J38" s="14">
        <v>0</v>
      </c>
      <c r="K38" s="14">
        <v>0</v>
      </c>
      <c r="L38" s="14">
        <v>0</v>
      </c>
      <c r="M38" s="22">
        <f t="shared" si="2"/>
        <v>0</v>
      </c>
      <c r="N38" s="63">
        <f t="shared" si="3"/>
        <v>0</v>
      </c>
    </row>
    <row r="39" spans="1:14" x14ac:dyDescent="0.35">
      <c r="A39" s="25">
        <v>29</v>
      </c>
      <c r="B39" s="8"/>
      <c r="C39" s="8"/>
      <c r="D39" s="14">
        <v>0</v>
      </c>
      <c r="E39" s="40"/>
      <c r="F39" s="22">
        <f t="shared" si="1"/>
        <v>0</v>
      </c>
      <c r="G39" s="14">
        <v>0</v>
      </c>
      <c r="H39" s="14">
        <v>0</v>
      </c>
      <c r="I39" s="14">
        <v>0</v>
      </c>
      <c r="J39" s="14">
        <v>0</v>
      </c>
      <c r="K39" s="14">
        <v>0</v>
      </c>
      <c r="L39" s="14">
        <v>0</v>
      </c>
      <c r="M39" s="22">
        <f t="shared" si="2"/>
        <v>0</v>
      </c>
      <c r="N39" s="63">
        <f t="shared" si="3"/>
        <v>0</v>
      </c>
    </row>
    <row r="40" spans="1:14" x14ac:dyDescent="0.35">
      <c r="A40" s="25">
        <v>30</v>
      </c>
      <c r="B40" s="8"/>
      <c r="C40" s="8"/>
      <c r="D40" s="14">
        <v>0</v>
      </c>
      <c r="E40" s="40"/>
      <c r="F40" s="22">
        <f t="shared" ref="F40" si="4">D40*E40</f>
        <v>0</v>
      </c>
      <c r="G40" s="14">
        <v>0</v>
      </c>
      <c r="H40" s="14">
        <v>0</v>
      </c>
      <c r="I40" s="14">
        <v>0</v>
      </c>
      <c r="J40" s="14">
        <v>0</v>
      </c>
      <c r="K40" s="14">
        <v>0</v>
      </c>
      <c r="L40" s="14">
        <v>0</v>
      </c>
      <c r="M40" s="22">
        <f t="shared" si="2"/>
        <v>0</v>
      </c>
      <c r="N40" s="63">
        <f t="shared" si="3"/>
        <v>0</v>
      </c>
    </row>
    <row r="41" spans="1:14" ht="15" thickBot="1" x14ac:dyDescent="0.4">
      <c r="A41" s="445" t="s">
        <v>301</v>
      </c>
      <c r="B41" s="446"/>
      <c r="C41" s="446"/>
      <c r="D41" s="446"/>
      <c r="E41" s="447"/>
      <c r="F41" s="50">
        <f>SUM(F11:F40)</f>
        <v>0</v>
      </c>
      <c r="G41" s="51">
        <f t="shared" ref="G41:N41" si="5">SUM(G11:G40)</f>
        <v>0</v>
      </c>
      <c r="H41" s="51">
        <f>SUM(H11:H40)</f>
        <v>0</v>
      </c>
      <c r="I41" s="51">
        <f t="shared" si="5"/>
        <v>0</v>
      </c>
      <c r="J41" s="51">
        <f t="shared" si="5"/>
        <v>0</v>
      </c>
      <c r="K41" s="51">
        <f t="shared" si="5"/>
        <v>0</v>
      </c>
      <c r="L41" s="51">
        <f t="shared" si="5"/>
        <v>0</v>
      </c>
      <c r="M41" s="52">
        <f t="shared" si="5"/>
        <v>0</v>
      </c>
      <c r="N41" s="52">
        <f t="shared" si="5"/>
        <v>0</v>
      </c>
    </row>
    <row r="46" spans="1:14" ht="62.15" customHeight="1" x14ac:dyDescent="0.35">
      <c r="A46" s="450" t="s">
        <v>302</v>
      </c>
      <c r="B46" s="450"/>
      <c r="C46" s="450"/>
      <c r="D46" s="450"/>
      <c r="E46" s="450"/>
      <c r="F46" s="450"/>
      <c r="G46" s="450"/>
      <c r="H46" s="450"/>
      <c r="I46" s="450"/>
      <c r="J46" s="450"/>
      <c r="K46" s="450"/>
      <c r="L46" s="450"/>
      <c r="M46" s="450"/>
      <c r="N46" s="182"/>
    </row>
    <row r="47" spans="1:14" s="30" customFormat="1" ht="72.5" x14ac:dyDescent="0.35">
      <c r="A47" s="183" t="s">
        <v>296</v>
      </c>
      <c r="B47" s="184" t="s">
        <v>273</v>
      </c>
      <c r="C47" s="185" t="s">
        <v>297</v>
      </c>
      <c r="D47" s="430" t="s">
        <v>287</v>
      </c>
      <c r="E47" s="431"/>
      <c r="F47" s="185" t="s">
        <v>288</v>
      </c>
      <c r="G47" s="185" t="s">
        <v>303</v>
      </c>
      <c r="H47" s="185" t="s">
        <v>289</v>
      </c>
      <c r="I47" s="400" t="s">
        <v>304</v>
      </c>
      <c r="J47" s="400"/>
      <c r="K47" s="185" t="s">
        <v>305</v>
      </c>
      <c r="L47" s="449" t="s">
        <v>293</v>
      </c>
      <c r="M47" s="430"/>
      <c r="N47" s="13"/>
    </row>
    <row r="48" spans="1:14" x14ac:dyDescent="0.35">
      <c r="A48" s="25">
        <v>1</v>
      </c>
      <c r="B48" s="8"/>
      <c r="C48" s="8"/>
      <c r="D48" s="406"/>
      <c r="E48" s="408"/>
      <c r="F48" s="49"/>
      <c r="G48" s="8"/>
      <c r="H48" s="176"/>
      <c r="I48" s="406"/>
      <c r="J48" s="408"/>
      <c r="K48" s="8"/>
      <c r="L48" s="407"/>
      <c r="M48" s="408"/>
    </row>
    <row r="49" spans="1:13" x14ac:dyDescent="0.35">
      <c r="A49" s="25">
        <v>2</v>
      </c>
      <c r="B49" s="8"/>
      <c r="C49" s="8"/>
      <c r="D49" s="406"/>
      <c r="E49" s="408"/>
      <c r="F49" s="40"/>
      <c r="G49" s="8"/>
      <c r="H49" s="176"/>
      <c r="I49" s="406"/>
      <c r="J49" s="408"/>
      <c r="K49" s="8"/>
      <c r="L49" s="407"/>
      <c r="M49" s="408"/>
    </row>
    <row r="50" spans="1:13" x14ac:dyDescent="0.35">
      <c r="A50" s="25">
        <v>3</v>
      </c>
      <c r="B50" s="8"/>
      <c r="C50" s="8"/>
      <c r="D50" s="406"/>
      <c r="E50" s="408"/>
      <c r="F50" s="40"/>
      <c r="G50" s="8"/>
      <c r="H50" s="176"/>
      <c r="I50" s="70"/>
      <c r="J50" s="71"/>
      <c r="K50" s="8"/>
      <c r="L50" s="72"/>
      <c r="M50" s="71"/>
    </row>
    <row r="51" spans="1:13" x14ac:dyDescent="0.35">
      <c r="A51" s="25">
        <v>4</v>
      </c>
      <c r="B51" s="8"/>
      <c r="C51" s="8"/>
      <c r="D51" s="406"/>
      <c r="E51" s="408"/>
      <c r="F51" s="40"/>
      <c r="G51" s="8"/>
      <c r="H51" s="176"/>
      <c r="I51" s="70"/>
      <c r="J51" s="71"/>
      <c r="K51" s="8"/>
      <c r="L51" s="72"/>
      <c r="M51" s="71"/>
    </row>
    <row r="52" spans="1:13" x14ac:dyDescent="0.35">
      <c r="A52" s="25">
        <v>5</v>
      </c>
      <c r="B52" s="8"/>
      <c r="C52" s="8"/>
      <c r="D52" s="406"/>
      <c r="E52" s="408"/>
      <c r="F52" s="40"/>
      <c r="G52" s="8"/>
      <c r="H52" s="176"/>
      <c r="I52" s="70"/>
      <c r="J52" s="71"/>
      <c r="K52" s="8"/>
      <c r="L52" s="72"/>
      <c r="M52" s="71"/>
    </row>
    <row r="53" spans="1:13" x14ac:dyDescent="0.35">
      <c r="A53" s="25">
        <v>6</v>
      </c>
      <c r="B53" s="8"/>
      <c r="C53" s="8"/>
      <c r="D53" s="406"/>
      <c r="E53" s="408"/>
      <c r="F53" s="40"/>
      <c r="G53" s="8"/>
      <c r="H53" s="176"/>
      <c r="I53" s="70"/>
      <c r="J53" s="71"/>
      <c r="K53" s="8"/>
      <c r="L53" s="72"/>
      <c r="M53" s="71"/>
    </row>
    <row r="54" spans="1:13" x14ac:dyDescent="0.35">
      <c r="A54" s="25">
        <v>7</v>
      </c>
      <c r="B54" s="8"/>
      <c r="C54" s="8"/>
      <c r="D54" s="406"/>
      <c r="E54" s="408"/>
      <c r="F54" s="40"/>
      <c r="G54" s="8"/>
      <c r="H54" s="176"/>
      <c r="I54" s="70"/>
      <c r="J54" s="71"/>
      <c r="K54" s="8"/>
      <c r="L54" s="72"/>
      <c r="M54" s="71"/>
    </row>
    <row r="55" spans="1:13" x14ac:dyDescent="0.35">
      <c r="A55" s="25">
        <v>8</v>
      </c>
      <c r="B55" s="8"/>
      <c r="C55" s="8"/>
      <c r="D55" s="406"/>
      <c r="E55" s="408"/>
      <c r="F55" s="40"/>
      <c r="G55" s="8"/>
      <c r="H55" s="176"/>
      <c r="I55" s="70"/>
      <c r="J55" s="71"/>
      <c r="K55" s="8"/>
      <c r="L55" s="72"/>
      <c r="M55" s="71"/>
    </row>
    <row r="56" spans="1:13" x14ac:dyDescent="0.35">
      <c r="A56" s="25">
        <v>9</v>
      </c>
      <c r="B56" s="8"/>
      <c r="C56" s="8"/>
      <c r="D56" s="406"/>
      <c r="E56" s="408"/>
      <c r="F56" s="40"/>
      <c r="G56" s="8"/>
      <c r="H56" s="176"/>
      <c r="I56" s="70"/>
      <c r="J56" s="71"/>
      <c r="K56" s="8"/>
      <c r="L56" s="72"/>
      <c r="M56" s="71"/>
    </row>
    <row r="57" spans="1:13" x14ac:dyDescent="0.35">
      <c r="A57" s="25">
        <v>10</v>
      </c>
      <c r="B57" s="8"/>
      <c r="C57" s="8"/>
      <c r="D57" s="406"/>
      <c r="E57" s="408"/>
      <c r="F57" s="40"/>
      <c r="G57" s="8"/>
      <c r="H57" s="176"/>
      <c r="I57" s="70"/>
      <c r="J57" s="71"/>
      <c r="K57" s="8"/>
      <c r="L57" s="72"/>
      <c r="M57" s="71"/>
    </row>
    <row r="58" spans="1:13" x14ac:dyDescent="0.35">
      <c r="A58" s="25">
        <v>11</v>
      </c>
      <c r="B58" s="8"/>
      <c r="C58" s="8"/>
      <c r="D58" s="406"/>
      <c r="E58" s="408"/>
      <c r="F58" s="40"/>
      <c r="G58" s="8"/>
      <c r="H58" s="176"/>
      <c r="I58" s="70"/>
      <c r="J58" s="71"/>
      <c r="K58" s="8"/>
      <c r="L58" s="72"/>
      <c r="M58" s="71"/>
    </row>
    <row r="59" spans="1:13" x14ac:dyDescent="0.35">
      <c r="A59" s="25">
        <v>12</v>
      </c>
      <c r="B59" s="8"/>
      <c r="C59" s="8"/>
      <c r="D59" s="406"/>
      <c r="E59" s="408"/>
      <c r="F59" s="40"/>
      <c r="G59" s="8"/>
      <c r="H59" s="176"/>
      <c r="I59" s="70"/>
      <c r="J59" s="71"/>
      <c r="K59" s="8"/>
      <c r="L59" s="72"/>
      <c r="M59" s="71"/>
    </row>
    <row r="60" spans="1:13" x14ac:dyDescent="0.35">
      <c r="A60" s="25">
        <v>13</v>
      </c>
      <c r="B60" s="8"/>
      <c r="C60" s="8"/>
      <c r="D60" s="406"/>
      <c r="E60" s="408"/>
      <c r="F60" s="40"/>
      <c r="G60" s="8"/>
      <c r="H60" s="176"/>
      <c r="I60" s="70"/>
      <c r="J60" s="71"/>
      <c r="K60" s="8"/>
      <c r="L60" s="72"/>
      <c r="M60" s="71"/>
    </row>
    <row r="61" spans="1:13" x14ac:dyDescent="0.35">
      <c r="A61" s="25">
        <v>14</v>
      </c>
      <c r="B61" s="8"/>
      <c r="C61" s="8"/>
      <c r="D61" s="406"/>
      <c r="E61" s="408"/>
      <c r="F61" s="40"/>
      <c r="G61" s="8"/>
      <c r="H61" s="176"/>
      <c r="I61" s="70"/>
      <c r="J61" s="71"/>
      <c r="K61" s="8"/>
      <c r="L61" s="72"/>
      <c r="M61" s="71"/>
    </row>
    <row r="62" spans="1:13" x14ac:dyDescent="0.35">
      <c r="A62" s="25">
        <v>15</v>
      </c>
      <c r="B62" s="8"/>
      <c r="C62" s="8"/>
      <c r="D62" s="406"/>
      <c r="E62" s="408"/>
      <c r="F62" s="40"/>
      <c r="G62" s="8"/>
      <c r="H62" s="176"/>
      <c r="I62" s="70"/>
      <c r="J62" s="71"/>
      <c r="K62" s="8"/>
      <c r="L62" s="72"/>
      <c r="M62" s="71"/>
    </row>
    <row r="63" spans="1:13" x14ac:dyDescent="0.35">
      <c r="A63" s="25">
        <v>16</v>
      </c>
      <c r="B63" s="8"/>
      <c r="C63" s="8"/>
      <c r="D63" s="406"/>
      <c r="E63" s="408"/>
      <c r="F63" s="40"/>
      <c r="G63" s="8"/>
      <c r="H63" s="176"/>
      <c r="I63" s="70"/>
      <c r="J63" s="71"/>
      <c r="K63" s="8"/>
      <c r="L63" s="72"/>
      <c r="M63" s="71"/>
    </row>
    <row r="64" spans="1:13" x14ac:dyDescent="0.35">
      <c r="A64" s="25">
        <v>17</v>
      </c>
      <c r="B64" s="8"/>
      <c r="C64" s="8"/>
      <c r="D64" s="406"/>
      <c r="E64" s="408"/>
      <c r="F64" s="40"/>
      <c r="G64" s="8"/>
      <c r="H64" s="176"/>
      <c r="I64" s="70"/>
      <c r="J64" s="71"/>
      <c r="K64" s="8"/>
      <c r="L64" s="72"/>
      <c r="M64" s="71"/>
    </row>
    <row r="65" spans="1:13" x14ac:dyDescent="0.35">
      <c r="A65" s="25">
        <v>18</v>
      </c>
      <c r="B65" s="8"/>
      <c r="C65" s="8"/>
      <c r="D65" s="406"/>
      <c r="E65" s="408"/>
      <c r="F65" s="40"/>
      <c r="G65" s="8"/>
      <c r="H65" s="176"/>
      <c r="I65" s="70"/>
      <c r="J65" s="71"/>
      <c r="K65" s="8"/>
      <c r="L65" s="72"/>
      <c r="M65" s="71"/>
    </row>
    <row r="66" spans="1:13" x14ac:dyDescent="0.35">
      <c r="A66" s="25">
        <v>19</v>
      </c>
      <c r="B66" s="8"/>
      <c r="C66" s="8"/>
      <c r="D66" s="406"/>
      <c r="E66" s="408"/>
      <c r="F66" s="40"/>
      <c r="G66" s="8"/>
      <c r="H66" s="176"/>
      <c r="I66" s="70"/>
      <c r="J66" s="71"/>
      <c r="K66" s="8"/>
      <c r="L66" s="72"/>
      <c r="M66" s="71"/>
    </row>
    <row r="67" spans="1:13" x14ac:dyDescent="0.35">
      <c r="A67" s="25">
        <v>20</v>
      </c>
      <c r="B67" s="8"/>
      <c r="C67" s="8"/>
      <c r="D67" s="406"/>
      <c r="E67" s="408"/>
      <c r="F67" s="40"/>
      <c r="G67" s="8"/>
      <c r="H67" s="176"/>
      <c r="I67" s="70"/>
      <c r="J67" s="71"/>
      <c r="K67" s="8"/>
      <c r="L67" s="72"/>
      <c r="M67" s="71"/>
    </row>
    <row r="68" spans="1:13" x14ac:dyDescent="0.35">
      <c r="A68" s="25">
        <v>21</v>
      </c>
      <c r="B68" s="8"/>
      <c r="C68" s="8"/>
      <c r="D68" s="406"/>
      <c r="E68" s="408"/>
      <c r="F68" s="40"/>
      <c r="G68" s="8"/>
      <c r="H68" s="176"/>
      <c r="I68" s="70"/>
      <c r="J68" s="71"/>
      <c r="K68" s="8"/>
      <c r="L68" s="72"/>
      <c r="M68" s="71"/>
    </row>
    <row r="69" spans="1:13" x14ac:dyDescent="0.35">
      <c r="A69" s="25">
        <v>22</v>
      </c>
      <c r="B69" s="8"/>
      <c r="C69" s="8"/>
      <c r="D69" s="406"/>
      <c r="E69" s="408"/>
      <c r="F69" s="40"/>
      <c r="G69" s="8"/>
      <c r="H69" s="176"/>
      <c r="I69" s="70"/>
      <c r="J69" s="71"/>
      <c r="K69" s="8"/>
      <c r="L69" s="72"/>
      <c r="M69" s="71"/>
    </row>
    <row r="70" spans="1:13" x14ac:dyDescent="0.35">
      <c r="A70" s="25">
        <v>23</v>
      </c>
      <c r="B70" s="8"/>
      <c r="C70" s="8"/>
      <c r="D70" s="406"/>
      <c r="E70" s="408"/>
      <c r="F70" s="49"/>
      <c r="G70" s="8"/>
      <c r="H70" s="176"/>
      <c r="I70" s="406"/>
      <c r="J70" s="408"/>
      <c r="K70" s="8"/>
      <c r="L70" s="407"/>
      <c r="M70" s="408"/>
    </row>
    <row r="71" spans="1:13" x14ac:dyDescent="0.35">
      <c r="A71" s="25">
        <v>24</v>
      </c>
      <c r="B71" s="8"/>
      <c r="C71" s="8"/>
      <c r="D71" s="406"/>
      <c r="E71" s="408"/>
      <c r="F71" s="49"/>
      <c r="G71" s="8"/>
      <c r="H71" s="176"/>
      <c r="I71" s="406"/>
      <c r="J71" s="408"/>
      <c r="K71" s="8"/>
      <c r="L71" s="407"/>
      <c r="M71" s="408"/>
    </row>
    <row r="72" spans="1:13" x14ac:dyDescent="0.35">
      <c r="A72" s="25">
        <v>25</v>
      </c>
      <c r="B72" s="8"/>
      <c r="C72" s="8"/>
      <c r="D72" s="406"/>
      <c r="E72" s="408"/>
      <c r="F72" s="49"/>
      <c r="G72" s="8"/>
      <c r="H72" s="176"/>
      <c r="I72" s="406"/>
      <c r="J72" s="408"/>
      <c r="K72" s="8"/>
      <c r="L72" s="407"/>
      <c r="M72" s="408"/>
    </row>
    <row r="73" spans="1:13" x14ac:dyDescent="0.35">
      <c r="A73" s="25">
        <v>26</v>
      </c>
      <c r="B73" s="8"/>
      <c r="C73" s="8"/>
      <c r="D73" s="406"/>
      <c r="E73" s="408"/>
      <c r="F73" s="49"/>
      <c r="G73" s="8"/>
      <c r="H73" s="176"/>
      <c r="I73" s="406"/>
      <c r="J73" s="408"/>
      <c r="K73" s="8"/>
      <c r="L73" s="407"/>
      <c r="M73" s="408"/>
    </row>
    <row r="74" spans="1:13" x14ac:dyDescent="0.35">
      <c r="A74" s="25">
        <v>27</v>
      </c>
      <c r="B74" s="8"/>
      <c r="C74" s="8"/>
      <c r="D74" s="406"/>
      <c r="E74" s="408"/>
      <c r="F74" s="49"/>
      <c r="G74" s="8"/>
      <c r="H74" s="176"/>
      <c r="I74" s="406"/>
      <c r="J74" s="408"/>
      <c r="K74" s="8"/>
      <c r="L74" s="407"/>
      <c r="M74" s="408"/>
    </row>
    <row r="75" spans="1:13" x14ac:dyDescent="0.35">
      <c r="A75" s="25">
        <v>28</v>
      </c>
      <c r="B75" s="8"/>
      <c r="C75" s="8"/>
      <c r="D75" s="406"/>
      <c r="E75" s="408"/>
      <c r="F75" s="49"/>
      <c r="G75" s="8"/>
      <c r="H75" s="176"/>
      <c r="I75" s="406"/>
      <c r="J75" s="408"/>
      <c r="K75" s="8"/>
      <c r="L75" s="407"/>
      <c r="M75" s="408"/>
    </row>
    <row r="76" spans="1:13" x14ac:dyDescent="0.35">
      <c r="A76" s="25">
        <v>29</v>
      </c>
      <c r="B76" s="8"/>
      <c r="C76" s="8"/>
      <c r="D76" s="406"/>
      <c r="E76" s="408"/>
      <c r="F76" s="49"/>
      <c r="G76" s="8"/>
      <c r="H76" s="176"/>
      <c r="I76" s="406"/>
      <c r="J76" s="408"/>
      <c r="K76" s="8"/>
      <c r="L76" s="407"/>
      <c r="M76" s="408"/>
    </row>
    <row r="77" spans="1:13" ht="15" thickBot="1" x14ac:dyDescent="0.4">
      <c r="A77" s="25">
        <v>30</v>
      </c>
      <c r="B77" s="27"/>
      <c r="C77" s="27"/>
      <c r="D77" s="413"/>
      <c r="E77" s="414"/>
      <c r="F77" s="119"/>
      <c r="G77" s="42"/>
      <c r="H77" s="177"/>
      <c r="I77" s="427"/>
      <c r="J77" s="428"/>
      <c r="K77" s="42"/>
      <c r="L77" s="429"/>
      <c r="M77" s="428"/>
    </row>
    <row r="80" spans="1:13" x14ac:dyDescent="0.35">
      <c r="A80" s="424" t="s">
        <v>306</v>
      </c>
      <c r="B80" s="425"/>
      <c r="C80" s="425"/>
      <c r="D80" s="425"/>
      <c r="E80" s="425"/>
      <c r="F80" s="425"/>
      <c r="G80" s="425"/>
      <c r="H80" s="425"/>
      <c r="I80" s="425"/>
      <c r="J80" s="425"/>
      <c r="K80" s="425"/>
      <c r="L80" s="425"/>
      <c r="M80" s="426"/>
    </row>
  </sheetData>
  <mergeCells count="74">
    <mergeCell ref="A46:M46"/>
    <mergeCell ref="I76:J76"/>
    <mergeCell ref="L76:M76"/>
    <mergeCell ref="I75:J75"/>
    <mergeCell ref="L75:M75"/>
    <mergeCell ref="I71:J71"/>
    <mergeCell ref="L71:M71"/>
    <mergeCell ref="L74:M74"/>
    <mergeCell ref="I73:J73"/>
    <mergeCell ref="L73:M73"/>
    <mergeCell ref="I74:J74"/>
    <mergeCell ref="D56:E56"/>
    <mergeCell ref="D57:E57"/>
    <mergeCell ref="D58:E58"/>
    <mergeCell ref="I72:J72"/>
    <mergeCell ref="L72:M72"/>
    <mergeCell ref="D51:E51"/>
    <mergeCell ref="D52:E52"/>
    <mergeCell ref="D53:E53"/>
    <mergeCell ref="D54:E54"/>
    <mergeCell ref="D55:E55"/>
    <mergeCell ref="L47:M47"/>
    <mergeCell ref="I70:J70"/>
    <mergeCell ref="L70:M70"/>
    <mergeCell ref="I49:J49"/>
    <mergeCell ref="L49:M49"/>
    <mergeCell ref="L48:M48"/>
    <mergeCell ref="A41:E41"/>
    <mergeCell ref="A6:N6"/>
    <mergeCell ref="I7:J7"/>
    <mergeCell ref="K7:L7"/>
    <mergeCell ref="M7:M10"/>
    <mergeCell ref="N7:N10"/>
    <mergeCell ref="A7:A10"/>
    <mergeCell ref="B7:B10"/>
    <mergeCell ref="C7:C10"/>
    <mergeCell ref="D7:D10"/>
    <mergeCell ref="A2:N2"/>
    <mergeCell ref="A3:N3"/>
    <mergeCell ref="A4:D4"/>
    <mergeCell ref="E4:N4"/>
    <mergeCell ref="E7:E10"/>
    <mergeCell ref="I8:L9"/>
    <mergeCell ref="F9:G9"/>
    <mergeCell ref="F8:H8"/>
    <mergeCell ref="F7:H7"/>
    <mergeCell ref="D73:E73"/>
    <mergeCell ref="D64:E64"/>
    <mergeCell ref="D65:E65"/>
    <mergeCell ref="D66:E66"/>
    <mergeCell ref="D67:E67"/>
    <mergeCell ref="D68:E68"/>
    <mergeCell ref="D69:E69"/>
    <mergeCell ref="D70:E70"/>
    <mergeCell ref="D71:E71"/>
    <mergeCell ref="D72:E72"/>
    <mergeCell ref="D59:E59"/>
    <mergeCell ref="D60:E60"/>
    <mergeCell ref="D61:E61"/>
    <mergeCell ref="D62:E62"/>
    <mergeCell ref="D63:E63"/>
    <mergeCell ref="D47:E47"/>
    <mergeCell ref="D48:E48"/>
    <mergeCell ref="D49:E49"/>
    <mergeCell ref="D50:E50"/>
    <mergeCell ref="I48:J48"/>
    <mergeCell ref="I47:J47"/>
    <mergeCell ref="A80:M80"/>
    <mergeCell ref="D74:E74"/>
    <mergeCell ref="D75:E75"/>
    <mergeCell ref="D76:E76"/>
    <mergeCell ref="D77:E77"/>
    <mergeCell ref="I77:J77"/>
    <mergeCell ref="L77:M77"/>
  </mergeCells>
  <printOptions horizontalCentered="1"/>
  <pageMargins left="0.7" right="0.7" top="0.75" bottom="0.75" header="0.3" footer="0.3"/>
  <pageSetup scale="42" fitToHeight="0" orientation="landscape" horizontalDpi="1200" verticalDpi="1200" r:id="rId1"/>
  <headerFooter scaleWithDoc="0">
    <oddHeader>&amp;L&amp;"Arial Black,Bold"&amp;K00527B&amp;G&amp;R&amp;"-,Bold"&amp;12&amp;K00527BPRMP TPL RFP</oddHeader>
    <oddFooter>&amp;L&amp;"-,Italic"&amp;F
&amp;A&amp;C&amp;"-,Italic"Page &amp;P of &amp;N</oddFooter>
  </headerFooter>
  <rowBreaks count="1" manualBreakCount="1">
    <brk id="44" max="16383" man="1"/>
  </rowBreak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527B"/>
    <pageSetUpPr fitToPage="1"/>
  </sheetPr>
  <dimension ref="A1:H28"/>
  <sheetViews>
    <sheetView showGridLines="0" showZeros="0" topLeftCell="A2" zoomScale="80" zoomScaleNormal="80" zoomScaleSheetLayoutView="80" workbookViewId="0">
      <selection activeCell="C13" sqref="C13"/>
    </sheetView>
  </sheetViews>
  <sheetFormatPr defaultColWidth="8.81640625" defaultRowHeight="14.5" x14ac:dyDescent="0.35"/>
  <cols>
    <col min="1" max="1" width="11.81640625" customWidth="1"/>
    <col min="2" max="2" width="17.81640625" customWidth="1"/>
    <col min="3" max="3" width="31.453125" customWidth="1"/>
    <col min="4" max="5" width="45.81640625" customWidth="1"/>
    <col min="6" max="6" width="22.1796875" customWidth="1"/>
  </cols>
  <sheetData>
    <row r="1" spans="1:8" ht="15" hidden="1" thickBot="1" x14ac:dyDescent="0.4"/>
    <row r="2" spans="1:8" ht="18.75" customHeight="1" thickBot="1" x14ac:dyDescent="0.5">
      <c r="A2" s="454" t="str">
        <f>varModuleName</f>
        <v>PRMP Third Party Liability RFP Cost Proposal</v>
      </c>
      <c r="B2" s="455"/>
      <c r="C2" s="455"/>
      <c r="D2" s="455"/>
      <c r="E2" s="455"/>
      <c r="F2" s="456"/>
    </row>
    <row r="3" spans="1:8" ht="18.75" customHeight="1" thickBot="1" x14ac:dyDescent="0.5">
      <c r="A3" s="235" t="s">
        <v>25</v>
      </c>
      <c r="B3" s="432"/>
      <c r="C3" s="432"/>
      <c r="D3" s="432"/>
      <c r="E3" s="432"/>
      <c r="F3" s="236"/>
    </row>
    <row r="4" spans="1:8" ht="19" thickBot="1" x14ac:dyDescent="0.5">
      <c r="A4" s="433" t="s">
        <v>65</v>
      </c>
      <c r="B4" s="457"/>
      <c r="C4" s="126"/>
      <c r="D4" s="458" t="s">
        <v>66</v>
      </c>
      <c r="E4" s="435"/>
      <c r="F4" s="435"/>
    </row>
    <row r="5" spans="1:8" ht="15" thickBot="1" x14ac:dyDescent="0.4"/>
    <row r="6" spans="1:8" s="98" customFormat="1" ht="31.5" customHeight="1" x14ac:dyDescent="0.35">
      <c r="A6" s="148" t="s">
        <v>307</v>
      </c>
      <c r="B6" s="149" t="s">
        <v>308</v>
      </c>
      <c r="C6" s="149" t="s">
        <v>309</v>
      </c>
      <c r="D6" s="149" t="s">
        <v>310</v>
      </c>
      <c r="E6" s="149" t="s">
        <v>311</v>
      </c>
      <c r="F6" s="150" t="s">
        <v>312</v>
      </c>
      <c r="H6" s="151"/>
    </row>
    <row r="7" spans="1:8" x14ac:dyDescent="0.35">
      <c r="A7" s="28">
        <v>1</v>
      </c>
      <c r="B7" s="8"/>
      <c r="C7" s="8"/>
      <c r="D7" s="158"/>
      <c r="E7" s="8"/>
      <c r="F7" s="56">
        <v>0</v>
      </c>
    </row>
    <row r="8" spans="1:8" x14ac:dyDescent="0.35">
      <c r="A8" s="28">
        <v>2</v>
      </c>
      <c r="B8" s="8"/>
      <c r="C8" s="8"/>
      <c r="D8" s="158"/>
      <c r="E8" s="8"/>
      <c r="F8" s="56">
        <v>0</v>
      </c>
    </row>
    <row r="9" spans="1:8" x14ac:dyDescent="0.35">
      <c r="A9" s="28">
        <v>3</v>
      </c>
      <c r="B9" s="8"/>
      <c r="C9" s="8"/>
      <c r="D9" s="8"/>
      <c r="E9" s="8"/>
      <c r="F9" s="56">
        <v>0</v>
      </c>
    </row>
    <row r="10" spans="1:8" x14ac:dyDescent="0.35">
      <c r="A10" s="28">
        <v>4</v>
      </c>
      <c r="B10" s="40"/>
      <c r="C10" s="40"/>
      <c r="D10" s="8"/>
      <c r="E10" s="8"/>
      <c r="F10" s="56">
        <v>0</v>
      </c>
    </row>
    <row r="11" spans="1:8" x14ac:dyDescent="0.35">
      <c r="A11" s="28">
        <v>5</v>
      </c>
      <c r="B11" s="40"/>
      <c r="C11" s="40"/>
      <c r="D11" s="8"/>
      <c r="E11" s="8"/>
      <c r="F11" s="56">
        <v>0</v>
      </c>
    </row>
    <row r="12" spans="1:8" x14ac:dyDescent="0.35">
      <c r="A12" s="28">
        <v>6</v>
      </c>
      <c r="B12" s="40"/>
      <c r="C12" s="40"/>
      <c r="D12" s="8"/>
      <c r="E12" s="8"/>
      <c r="F12" s="56">
        <v>0</v>
      </c>
    </row>
    <row r="13" spans="1:8" x14ac:dyDescent="0.35">
      <c r="A13" s="28">
        <v>7</v>
      </c>
      <c r="B13" s="40"/>
      <c r="C13" s="40"/>
      <c r="D13" s="8"/>
      <c r="E13" s="8"/>
      <c r="F13" s="56">
        <v>0</v>
      </c>
    </row>
    <row r="14" spans="1:8" x14ac:dyDescent="0.35">
      <c r="A14" s="28">
        <v>8</v>
      </c>
      <c r="B14" s="40"/>
      <c r="C14" s="40"/>
      <c r="D14" s="8"/>
      <c r="E14" s="8"/>
      <c r="F14" s="56">
        <v>0</v>
      </c>
    </row>
    <row r="15" spans="1:8" x14ac:dyDescent="0.35">
      <c r="A15" s="28">
        <v>9</v>
      </c>
      <c r="B15" s="40"/>
      <c r="C15" s="40"/>
      <c r="D15" s="8"/>
      <c r="E15" s="8"/>
      <c r="F15" s="56">
        <v>0</v>
      </c>
    </row>
    <row r="16" spans="1:8" x14ac:dyDescent="0.35">
      <c r="A16" s="28">
        <v>10</v>
      </c>
      <c r="B16" s="40"/>
      <c r="C16" s="40"/>
      <c r="D16" s="8"/>
      <c r="E16" s="8"/>
      <c r="F16" s="56">
        <v>0</v>
      </c>
    </row>
    <row r="17" spans="1:6" x14ac:dyDescent="0.35">
      <c r="A17" s="28">
        <v>11</v>
      </c>
      <c r="B17" s="40"/>
      <c r="C17" s="40"/>
      <c r="D17" s="8"/>
      <c r="E17" s="8"/>
      <c r="F17" s="56">
        <v>0</v>
      </c>
    </row>
    <row r="18" spans="1:6" x14ac:dyDescent="0.35">
      <c r="A18" s="28">
        <v>12</v>
      </c>
      <c r="B18" s="40"/>
      <c r="C18" s="40"/>
      <c r="D18" s="8"/>
      <c r="E18" s="8"/>
      <c r="F18" s="56">
        <v>0</v>
      </c>
    </row>
    <row r="19" spans="1:6" x14ac:dyDescent="0.35">
      <c r="A19" s="28">
        <v>13</v>
      </c>
      <c r="B19" s="40"/>
      <c r="C19" s="40"/>
      <c r="D19" s="8"/>
      <c r="E19" s="8"/>
      <c r="F19" s="56">
        <v>0</v>
      </c>
    </row>
    <row r="20" spans="1:6" x14ac:dyDescent="0.35">
      <c r="A20" s="28">
        <v>14</v>
      </c>
      <c r="B20" s="40"/>
      <c r="C20" s="40"/>
      <c r="D20" s="8"/>
      <c r="E20" s="8"/>
      <c r="F20" s="56">
        <v>0</v>
      </c>
    </row>
    <row r="21" spans="1:6" x14ac:dyDescent="0.35">
      <c r="A21" s="28">
        <v>15</v>
      </c>
      <c r="B21" s="40"/>
      <c r="C21" s="40"/>
      <c r="D21" s="8"/>
      <c r="E21" s="8"/>
      <c r="F21" s="56">
        <v>0</v>
      </c>
    </row>
    <row r="22" spans="1:6" x14ac:dyDescent="0.35">
      <c r="A22" s="28">
        <v>16</v>
      </c>
      <c r="B22" s="40"/>
      <c r="C22" s="40"/>
      <c r="D22" s="8"/>
      <c r="E22" s="8"/>
      <c r="F22" s="56">
        <v>0</v>
      </c>
    </row>
    <row r="23" spans="1:6" x14ac:dyDescent="0.35">
      <c r="A23" s="28">
        <v>17</v>
      </c>
      <c r="B23" s="40"/>
      <c r="C23" s="40"/>
      <c r="D23" s="8"/>
      <c r="E23" s="8"/>
      <c r="F23" s="56">
        <v>0</v>
      </c>
    </row>
    <row r="24" spans="1:6" x14ac:dyDescent="0.35">
      <c r="A24" s="28">
        <v>18</v>
      </c>
      <c r="B24" s="40"/>
      <c r="C24" s="40"/>
      <c r="D24" s="8"/>
      <c r="E24" s="8"/>
      <c r="F24" s="56">
        <v>0</v>
      </c>
    </row>
    <row r="25" spans="1:6" x14ac:dyDescent="0.35">
      <c r="A25" s="28">
        <v>19</v>
      </c>
      <c r="B25" s="40"/>
      <c r="C25" s="40"/>
      <c r="D25" s="8"/>
      <c r="E25" s="8"/>
      <c r="F25" s="56">
        <v>0</v>
      </c>
    </row>
    <row r="26" spans="1:6" ht="15" thickBot="1" x14ac:dyDescent="0.4">
      <c r="A26" s="29">
        <v>20</v>
      </c>
      <c r="B26" s="57"/>
      <c r="C26" s="57"/>
      <c r="D26" s="27"/>
      <c r="E26" s="27"/>
      <c r="F26" s="58">
        <v>0</v>
      </c>
    </row>
    <row r="28" spans="1:6" x14ac:dyDescent="0.35">
      <c r="A28" s="451" t="s">
        <v>306</v>
      </c>
      <c r="B28" s="452"/>
      <c r="C28" s="452"/>
      <c r="D28" s="452"/>
      <c r="E28" s="452"/>
      <c r="F28" s="453"/>
    </row>
  </sheetData>
  <mergeCells count="5">
    <mergeCell ref="A28:F28"/>
    <mergeCell ref="A2:F2"/>
    <mergeCell ref="A3:F3"/>
    <mergeCell ref="A4:B4"/>
    <mergeCell ref="D4:F4"/>
  </mergeCells>
  <printOptions horizontalCentered="1"/>
  <pageMargins left="0.7" right="0.7" top="0.75" bottom="0.75" header="0.3" footer="0.3"/>
  <pageSetup scale="70" fitToHeight="0" orientation="landscape" horizontalDpi="1200" verticalDpi="1200" r:id="rId1"/>
  <headerFooter scaleWithDoc="0">
    <oddHeader>&amp;L&amp;G&amp;R&amp;"-,Bold"&amp;12&amp;K00527BPRMP TPL RFP</oddHeader>
    <oddFooter>&amp;L&amp;"-,Italic"&amp;F -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C29"/>
  <sheetViews>
    <sheetView topLeftCell="A26" zoomScaleNormal="100" workbookViewId="0">
      <selection activeCell="B26" sqref="B26"/>
    </sheetView>
  </sheetViews>
  <sheetFormatPr defaultRowHeight="14.5" x14ac:dyDescent="0.35"/>
  <cols>
    <col min="1" max="1" width="5.1796875" style="147" customWidth="1"/>
    <col min="2" max="2" width="114.26953125" customWidth="1"/>
    <col min="3" max="3" width="24.26953125" customWidth="1"/>
  </cols>
  <sheetData>
    <row r="1" spans="1:3" s="76" customFormat="1" ht="23.15" customHeight="1" x14ac:dyDescent="0.45">
      <c r="A1" s="242" t="str">
        <f>varModuleName</f>
        <v>PRMP Third Party Liability RFP Cost Proposal</v>
      </c>
      <c r="B1" s="242"/>
      <c r="C1" s="242"/>
    </row>
    <row r="2" spans="1:3" s="76" customFormat="1" ht="22.5" customHeight="1" x14ac:dyDescent="0.45">
      <c r="A2" s="242" t="s">
        <v>5</v>
      </c>
      <c r="B2" s="242"/>
      <c r="C2" s="242"/>
    </row>
    <row r="3" spans="1:3" s="76" customFormat="1" ht="33.65" customHeight="1" x14ac:dyDescent="0.35">
      <c r="A3" s="241" t="s">
        <v>27</v>
      </c>
      <c r="B3" s="241"/>
      <c r="C3" s="241"/>
    </row>
    <row r="4" spans="1:3" x14ac:dyDescent="0.35">
      <c r="A4" s="144"/>
      <c r="B4" s="197"/>
      <c r="C4" s="5"/>
    </row>
    <row r="5" spans="1:3" x14ac:dyDescent="0.35">
      <c r="A5" s="145" t="s">
        <v>28</v>
      </c>
      <c r="B5" s="101" t="s">
        <v>29</v>
      </c>
      <c r="C5" s="102" t="s">
        <v>30</v>
      </c>
    </row>
    <row r="6" spans="1:3" s="82" customFormat="1" x14ac:dyDescent="0.35">
      <c r="A6" s="156"/>
      <c r="B6" s="198" t="s">
        <v>31</v>
      </c>
      <c r="C6" s="124"/>
    </row>
    <row r="7" spans="1:3" ht="43.5" x14ac:dyDescent="0.35">
      <c r="A7" s="146">
        <v>1</v>
      </c>
      <c r="B7" s="75" t="s">
        <v>32</v>
      </c>
      <c r="C7" s="79" t="s">
        <v>33</v>
      </c>
    </row>
    <row r="8" spans="1:3" ht="43.5" x14ac:dyDescent="0.35">
      <c r="A8" s="146">
        <v>2</v>
      </c>
      <c r="B8" s="75" t="s">
        <v>34</v>
      </c>
      <c r="C8" s="79" t="s">
        <v>33</v>
      </c>
    </row>
    <row r="9" spans="1:3" ht="63.65" customHeight="1" x14ac:dyDescent="0.35">
      <c r="A9" s="146">
        <v>3</v>
      </c>
      <c r="B9" s="75" t="s">
        <v>35</v>
      </c>
      <c r="C9" s="79" t="s">
        <v>36</v>
      </c>
    </row>
    <row r="10" spans="1:3" x14ac:dyDescent="0.35">
      <c r="A10" s="146">
        <v>4</v>
      </c>
      <c r="B10" s="199" t="s">
        <v>37</v>
      </c>
      <c r="C10" s="79" t="s">
        <v>33</v>
      </c>
    </row>
    <row r="11" spans="1:3" ht="29" x14ac:dyDescent="0.35">
      <c r="A11" s="146">
        <v>5</v>
      </c>
      <c r="B11" s="75" t="s">
        <v>38</v>
      </c>
      <c r="C11" s="79" t="s">
        <v>39</v>
      </c>
    </row>
    <row r="12" spans="1:3" x14ac:dyDescent="0.35">
      <c r="A12" s="152"/>
      <c r="B12" s="198" t="s">
        <v>40</v>
      </c>
      <c r="C12" s="153"/>
    </row>
    <row r="13" spans="1:3" ht="42" customHeight="1" x14ac:dyDescent="0.35">
      <c r="A13" s="146">
        <v>6</v>
      </c>
      <c r="B13" s="75" t="s">
        <v>41</v>
      </c>
      <c r="C13" s="79" t="s">
        <v>7</v>
      </c>
    </row>
    <row r="14" spans="1:3" ht="55" customHeight="1" x14ac:dyDescent="0.35">
      <c r="A14" s="146">
        <v>7</v>
      </c>
      <c r="B14" s="75" t="s">
        <v>42</v>
      </c>
      <c r="C14" s="79" t="s">
        <v>7</v>
      </c>
    </row>
    <row r="15" spans="1:3" x14ac:dyDescent="0.35">
      <c r="A15" s="152"/>
      <c r="B15" s="198" t="s">
        <v>43</v>
      </c>
      <c r="C15" s="153"/>
    </row>
    <row r="16" spans="1:3" x14ac:dyDescent="0.35">
      <c r="A16" s="146">
        <v>8</v>
      </c>
      <c r="B16" s="75" t="s">
        <v>44</v>
      </c>
      <c r="C16" s="79" t="s">
        <v>45</v>
      </c>
    </row>
    <row r="17" spans="1:3" s="77" customFormat="1" x14ac:dyDescent="0.35">
      <c r="A17" s="154"/>
      <c r="B17" s="200" t="s">
        <v>46</v>
      </c>
      <c r="C17" s="155"/>
    </row>
    <row r="18" spans="1:3" ht="83.15" customHeight="1" x14ac:dyDescent="0.35">
      <c r="A18" s="146">
        <v>9</v>
      </c>
      <c r="B18" s="169" t="s">
        <v>47</v>
      </c>
      <c r="C18" s="79" t="s">
        <v>11</v>
      </c>
    </row>
    <row r="19" spans="1:3" x14ac:dyDescent="0.35">
      <c r="A19" s="154"/>
      <c r="B19" s="201" t="s">
        <v>48</v>
      </c>
      <c r="C19" s="155"/>
    </row>
    <row r="20" spans="1:3" ht="97.5" customHeight="1" x14ac:dyDescent="0.35">
      <c r="A20" s="146">
        <v>10</v>
      </c>
      <c r="B20" s="75" t="s">
        <v>49</v>
      </c>
      <c r="C20" s="79" t="s">
        <v>50</v>
      </c>
    </row>
    <row r="21" spans="1:3" ht="98.15" customHeight="1" x14ac:dyDescent="0.35">
      <c r="A21" s="146">
        <v>11</v>
      </c>
      <c r="B21" s="202" t="s">
        <v>51</v>
      </c>
      <c r="C21" s="79" t="s">
        <v>52</v>
      </c>
    </row>
    <row r="22" spans="1:3" ht="256.5" customHeight="1" x14ac:dyDescent="0.35">
      <c r="A22" s="146" t="s">
        <v>53</v>
      </c>
      <c r="B22" s="202" t="s">
        <v>54</v>
      </c>
      <c r="C22" s="79" t="s">
        <v>55</v>
      </c>
    </row>
    <row r="23" spans="1:3" ht="295.5" customHeight="1" x14ac:dyDescent="0.35">
      <c r="A23" s="146" t="s">
        <v>56</v>
      </c>
      <c r="B23" s="202" t="s">
        <v>57</v>
      </c>
      <c r="C23" s="79" t="s">
        <v>55</v>
      </c>
    </row>
    <row r="24" spans="1:3" x14ac:dyDescent="0.35">
      <c r="A24" s="152"/>
      <c r="B24" s="200" t="s">
        <v>58</v>
      </c>
      <c r="C24" s="153"/>
    </row>
    <row r="25" spans="1:3" ht="57.65" customHeight="1" x14ac:dyDescent="0.35">
      <c r="A25" s="146">
        <v>12</v>
      </c>
      <c r="B25" s="75" t="s">
        <v>59</v>
      </c>
      <c r="C25" s="79"/>
    </row>
    <row r="26" spans="1:3" ht="83.5" customHeight="1" x14ac:dyDescent="0.35">
      <c r="A26" s="146">
        <v>13</v>
      </c>
      <c r="B26" s="75" t="s">
        <v>60</v>
      </c>
      <c r="C26" s="79" t="s">
        <v>17</v>
      </c>
    </row>
    <row r="27" spans="1:3" ht="107.5" customHeight="1" x14ac:dyDescent="0.35">
      <c r="A27" s="146">
        <v>14</v>
      </c>
      <c r="B27" s="75" t="s">
        <v>61</v>
      </c>
      <c r="C27" s="79" t="s">
        <v>62</v>
      </c>
    </row>
    <row r="28" spans="1:3" x14ac:dyDescent="0.35">
      <c r="A28" s="154"/>
      <c r="B28" s="203" t="s">
        <v>63</v>
      </c>
      <c r="C28" s="155"/>
    </row>
    <row r="29" spans="1:3" ht="87" x14ac:dyDescent="0.35">
      <c r="A29" s="146">
        <v>15</v>
      </c>
      <c r="B29" s="75" t="s">
        <v>64</v>
      </c>
      <c r="C29" s="79" t="s">
        <v>25</v>
      </c>
    </row>
  </sheetData>
  <mergeCells count="3">
    <mergeCell ref="A3:C3"/>
    <mergeCell ref="A1:C1"/>
    <mergeCell ref="A2:C2"/>
  </mergeCells>
  <pageMargins left="0.7" right="0.7" top="0.75" bottom="0.75" header="0.3" footer="0.3"/>
  <pageSetup scale="77" orientation="landscape" r:id="rId1"/>
  <headerFooter>
    <oddHeader>&amp;L&amp;G&amp;RPRMP Third Party Liability RFP</oddHeader>
    <oddFooter>&amp;L&amp;F - &amp;A&amp;CPage &amp;P of &amp;N</oddFooter>
  </headerFooter>
  <rowBreaks count="1" manualBreakCount="1">
    <brk id="18" max="16383" man="1"/>
  </rowBreak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27B"/>
    <pageSetUpPr fitToPage="1"/>
  </sheetPr>
  <dimension ref="A1:O31"/>
  <sheetViews>
    <sheetView showGridLines="0" showZeros="0" tabSelected="1" topLeftCell="A2" zoomScale="96" zoomScaleNormal="96" zoomScalePageLayoutView="40" workbookViewId="0">
      <selection activeCell="L10" sqref="L10"/>
    </sheetView>
  </sheetViews>
  <sheetFormatPr defaultColWidth="8.81640625" defaultRowHeight="14.5" x14ac:dyDescent="0.35"/>
  <cols>
    <col min="1" max="1" width="36.81640625" customWidth="1"/>
    <col min="2" max="8" width="21.453125" customWidth="1"/>
    <col min="9" max="9" width="6.1796875" customWidth="1"/>
    <col min="10" max="10" width="25.26953125" customWidth="1"/>
    <col min="11" max="13" width="15.26953125" customWidth="1"/>
  </cols>
  <sheetData>
    <row r="1" spans="1:15" ht="26.5" customHeight="1" thickBot="1" x14ac:dyDescent="0.5">
      <c r="A1" s="249" t="str">
        <f>varModuleName</f>
        <v>PRMP Third Party Liability RFP Cost Proposal</v>
      </c>
      <c r="B1" s="249"/>
      <c r="C1" s="249"/>
      <c r="D1" s="249"/>
      <c r="E1" s="249"/>
      <c r="F1" s="249"/>
      <c r="G1" s="249"/>
      <c r="H1" s="249"/>
    </row>
    <row r="2" spans="1:15" ht="24.65" customHeight="1" x14ac:dyDescent="0.45">
      <c r="A2" s="237" t="s">
        <v>7</v>
      </c>
      <c r="B2" s="250"/>
      <c r="C2" s="250"/>
      <c r="D2" s="250"/>
      <c r="E2" s="250"/>
      <c r="F2" s="250"/>
      <c r="G2" s="250"/>
      <c r="H2" s="250"/>
    </row>
    <row r="3" spans="1:15" ht="18.5" x14ac:dyDescent="0.45">
      <c r="A3" s="116" t="s">
        <v>65</v>
      </c>
      <c r="B3" s="251" t="s">
        <v>66</v>
      </c>
      <c r="C3" s="251"/>
      <c r="D3" s="251"/>
      <c r="E3" s="251"/>
      <c r="F3" s="251"/>
      <c r="G3" s="251"/>
      <c r="H3" s="251"/>
    </row>
    <row r="4" spans="1:15" ht="28" customHeight="1" x14ac:dyDescent="0.5">
      <c r="A4" s="78"/>
      <c r="B4" s="78"/>
      <c r="C4" s="78"/>
      <c r="D4" s="78"/>
    </row>
    <row r="5" spans="1:15" ht="28" customHeight="1" x14ac:dyDescent="0.5">
      <c r="A5" s="78"/>
      <c r="B5" s="78"/>
      <c r="C5" s="78"/>
      <c r="D5" s="78"/>
    </row>
    <row r="6" spans="1:15" ht="28" customHeight="1" x14ac:dyDescent="0.5">
      <c r="A6" s="78"/>
      <c r="B6" s="78"/>
      <c r="C6" s="78"/>
      <c r="D6" s="78"/>
    </row>
    <row r="7" spans="1:15" ht="28" customHeight="1" thickBot="1" x14ac:dyDescent="0.55000000000000004">
      <c r="A7" s="78"/>
      <c r="B7" s="78"/>
      <c r="C7" s="78"/>
      <c r="D7" s="78"/>
    </row>
    <row r="8" spans="1:15" s="77" customFormat="1" ht="55.5" customHeight="1" x14ac:dyDescent="0.45">
      <c r="A8" s="121" t="s">
        <v>67</v>
      </c>
      <c r="B8" s="122"/>
      <c r="C8" s="122"/>
      <c r="D8" s="122"/>
      <c r="E8" s="122"/>
      <c r="F8" s="122"/>
      <c r="G8" s="122"/>
      <c r="H8" s="122"/>
    </row>
    <row r="9" spans="1:15" s="77" customFormat="1" ht="18.5" x14ac:dyDescent="0.35">
      <c r="A9" s="252" t="s">
        <v>68</v>
      </c>
      <c r="B9" s="247" t="s">
        <v>69</v>
      </c>
      <c r="C9" s="248"/>
      <c r="D9" s="258" t="s">
        <v>70</v>
      </c>
      <c r="E9" s="248"/>
      <c r="F9" s="247" t="s">
        <v>71</v>
      </c>
      <c r="G9" s="248"/>
      <c r="H9" s="170"/>
    </row>
    <row r="10" spans="1:15" s="77" customFormat="1" ht="21" customHeight="1" x14ac:dyDescent="0.35">
      <c r="A10" s="253"/>
      <c r="B10" s="256" t="s">
        <v>72</v>
      </c>
      <c r="C10" s="257"/>
      <c r="D10" s="255" t="s">
        <v>73</v>
      </c>
      <c r="E10" s="255"/>
      <c r="F10" s="255"/>
      <c r="G10" s="255"/>
      <c r="H10" s="255"/>
      <c r="I10" s="159"/>
    </row>
    <row r="11" spans="1:15" ht="24.65" customHeight="1" x14ac:dyDescent="0.35">
      <c r="A11" s="254"/>
      <c r="B11" s="74" t="s">
        <v>74</v>
      </c>
      <c r="C11" s="168" t="s">
        <v>75</v>
      </c>
      <c r="D11" s="11" t="s">
        <v>76</v>
      </c>
      <c r="E11" s="10" t="s">
        <v>77</v>
      </c>
      <c r="F11" s="11" t="s">
        <v>78</v>
      </c>
      <c r="G11" s="10" t="s">
        <v>79</v>
      </c>
      <c r="H11" s="123" t="s">
        <v>80</v>
      </c>
    </row>
    <row r="12" spans="1:15" ht="29.15" customHeight="1" x14ac:dyDescent="0.35">
      <c r="A12" s="16" t="s">
        <v>81</v>
      </c>
      <c r="B12" s="223">
        <f>('3. Labor Rates'!B9*5000)</f>
        <v>0</v>
      </c>
      <c r="C12" s="224">
        <f>('3. Labor Rates'!C9*5000)</f>
        <v>0</v>
      </c>
      <c r="D12" s="223">
        <f>('3. Labor Rates'!D9*5000)</f>
        <v>0</v>
      </c>
      <c r="E12" s="224">
        <f>('3. Labor Rates'!E9*5000)</f>
        <v>0</v>
      </c>
      <c r="F12" s="223">
        <f>('3. Labor Rates'!F9*5000)</f>
        <v>0</v>
      </c>
      <c r="G12" s="224">
        <f>('3. Labor Rates'!G9*5000)</f>
        <v>0</v>
      </c>
      <c r="H12" s="164">
        <f t="shared" ref="H12:H19" si="0">SUM(B12:G12)</f>
        <v>0</v>
      </c>
      <c r="M12" s="98"/>
      <c r="N12" s="98"/>
      <c r="O12" s="98"/>
    </row>
    <row r="13" spans="1:15" ht="32.25" customHeight="1" x14ac:dyDescent="0.35">
      <c r="A13" s="15" t="s">
        <v>11</v>
      </c>
      <c r="B13" s="230">
        <f>'4. Project Deliverables'!D65+('4. Project Deliverables'!E72*'2. Cost Summary'!B29)+('4. Project Deliverables'!$E$78*'2. Cost Summary'!B30)</f>
        <v>0</v>
      </c>
      <c r="C13" s="224">
        <f>'4. Project Deliverables'!E65+('4. Project Deliverables'!E72*'2. Cost Summary'!C29)+('4. Project Deliverables'!$E$78*'2. Cost Summary'!C30)</f>
        <v>0</v>
      </c>
      <c r="D13" s="165">
        <f>'4. Project Deliverables'!$E$78*12</f>
        <v>0</v>
      </c>
      <c r="E13" s="166">
        <f>'4. Project Deliverables'!$E$78*12</f>
        <v>0</v>
      </c>
      <c r="F13" s="165">
        <f>'4. Project Deliverables'!$E$78*12</f>
        <v>0</v>
      </c>
      <c r="G13" s="166">
        <f>'4. Project Deliverables'!$E$78*12</f>
        <v>0</v>
      </c>
      <c r="H13" s="164">
        <f t="shared" si="0"/>
        <v>0</v>
      </c>
      <c r="I13" s="77"/>
    </row>
    <row r="14" spans="1:15" ht="25" customHeight="1" x14ac:dyDescent="0.35">
      <c r="A14" s="15" t="s">
        <v>82</v>
      </c>
      <c r="B14" s="165">
        <f>'5. DDI Support'!C41*B29</f>
        <v>0</v>
      </c>
      <c r="C14" s="166">
        <f>'5. DDI Support'!E41*C29</f>
        <v>0</v>
      </c>
      <c r="D14" s="214"/>
      <c r="E14" s="214"/>
      <c r="F14" s="214"/>
      <c r="G14" s="214"/>
      <c r="H14" s="164">
        <f t="shared" si="0"/>
        <v>0</v>
      </c>
    </row>
    <row r="15" spans="1:15" ht="26.5" customHeight="1" x14ac:dyDescent="0.35">
      <c r="A15" s="15" t="s">
        <v>83</v>
      </c>
      <c r="B15" s="165">
        <f>'6. M&amp;O Support'!C41*B30</f>
        <v>0</v>
      </c>
      <c r="C15" s="166">
        <f>'6. M&amp;O Support'!E41*C30</f>
        <v>0</v>
      </c>
      <c r="D15" s="162">
        <f>'6. M&amp;O Support'!G41*12</f>
        <v>0</v>
      </c>
      <c r="E15" s="163">
        <f>'6. M&amp;O Support'!I41*12</f>
        <v>0</v>
      </c>
      <c r="F15" s="162">
        <f>'6. M&amp;O Support'!K41*12</f>
        <v>0</v>
      </c>
      <c r="G15" s="163">
        <f>'6. M&amp;O Support'!M41*12</f>
        <v>0</v>
      </c>
      <c r="H15" s="164">
        <f t="shared" si="0"/>
        <v>0</v>
      </c>
      <c r="M15" s="98"/>
      <c r="N15" s="98"/>
      <c r="O15" s="98"/>
    </row>
    <row r="16" spans="1:15" ht="26.5" customHeight="1" x14ac:dyDescent="0.35">
      <c r="A16" s="15" t="s">
        <v>84</v>
      </c>
      <c r="B16" s="165">
        <f>'7. TPL Actvities'!E11*B30</f>
        <v>0</v>
      </c>
      <c r="C16" s="166">
        <f>'7. TPL Actvities'!F11*C30</f>
        <v>0</v>
      </c>
      <c r="D16" s="162">
        <f>'7. TPL Actvities'!G11*12</f>
        <v>0</v>
      </c>
      <c r="E16" s="163">
        <f>'7. TPL Actvities'!H11*12</f>
        <v>0</v>
      </c>
      <c r="F16" s="162">
        <f>'7. TPL Actvities'!I11*12</f>
        <v>0</v>
      </c>
      <c r="G16" s="163">
        <f>'7. TPL Actvities'!J11*12</f>
        <v>0</v>
      </c>
      <c r="H16" s="164">
        <f t="shared" si="0"/>
        <v>0</v>
      </c>
      <c r="M16" s="98"/>
      <c r="N16" s="98"/>
      <c r="O16" s="98"/>
    </row>
    <row r="17" spans="1:15" ht="35.25" customHeight="1" x14ac:dyDescent="0.35">
      <c r="A17" s="16" t="s">
        <v>85</v>
      </c>
      <c r="B17" s="162">
        <f>'8. Hosting &amp; Disaster Recovery'!B14*B30</f>
        <v>0</v>
      </c>
      <c r="C17" s="163">
        <f>'8. Hosting &amp; Disaster Recovery'!C14*C30</f>
        <v>0</v>
      </c>
      <c r="D17" s="162">
        <f>'8. Hosting &amp; Disaster Recovery'!D14*12</f>
        <v>0</v>
      </c>
      <c r="E17" s="163">
        <f>'8. Hosting &amp; Disaster Recovery'!E14*12</f>
        <v>0</v>
      </c>
      <c r="F17" s="162">
        <f>'8. Hosting &amp; Disaster Recovery'!F14*12</f>
        <v>0</v>
      </c>
      <c r="G17" s="163">
        <f>'8. Hosting &amp; Disaster Recovery'!G14*12</f>
        <v>0</v>
      </c>
      <c r="H17" s="164">
        <f t="shared" si="0"/>
        <v>0</v>
      </c>
      <c r="M17" s="98"/>
      <c r="N17" s="98"/>
      <c r="O17" s="98"/>
    </row>
    <row r="18" spans="1:15" ht="24.65" customHeight="1" x14ac:dyDescent="0.35">
      <c r="A18" s="16" t="s">
        <v>21</v>
      </c>
      <c r="B18" s="167">
        <f>varTotalPackagedSWcosts+'9. Packaged Software'!I41</f>
        <v>0</v>
      </c>
      <c r="C18" s="216">
        <f>'9. Packaged Software'!J41</f>
        <v>0</v>
      </c>
      <c r="D18" s="167">
        <f>'9. Packaged Software'!K41</f>
        <v>0</v>
      </c>
      <c r="E18" s="216">
        <f>'9. Packaged Software'!L41</f>
        <v>0</v>
      </c>
      <c r="F18" s="167">
        <f>'9. Packaged Software'!M41</f>
        <v>0</v>
      </c>
      <c r="G18" s="216">
        <f>'9. Packaged Software'!N41</f>
        <v>0</v>
      </c>
      <c r="H18" s="164">
        <f t="shared" si="0"/>
        <v>0</v>
      </c>
      <c r="M18" s="98"/>
      <c r="N18" s="98"/>
      <c r="O18" s="98"/>
    </row>
    <row r="19" spans="1:15" ht="20.5" customHeight="1" x14ac:dyDescent="0.35">
      <c r="A19" s="15" t="s">
        <v>23</v>
      </c>
      <c r="B19" s="162">
        <f>'10. Hardware (If Applicable)'!varTotalPackagedSWcosts+'10. Hardware (If Applicable)'!G41</f>
        <v>0</v>
      </c>
      <c r="C19" s="231">
        <f>'10. Hardware (If Applicable)'!H41</f>
        <v>0</v>
      </c>
      <c r="D19" s="162">
        <f>'10. Hardware (If Applicable)'!I41</f>
        <v>0</v>
      </c>
      <c r="E19" s="163">
        <f>'10. Hardware (If Applicable)'!J41</f>
        <v>0</v>
      </c>
      <c r="F19" s="162">
        <f>+'10. Hardware (If Applicable)'!K41</f>
        <v>0</v>
      </c>
      <c r="G19" s="163">
        <f>+'10. Hardware (If Applicable)'!L41</f>
        <v>0</v>
      </c>
      <c r="H19" s="164">
        <f t="shared" si="0"/>
        <v>0</v>
      </c>
      <c r="M19" s="98"/>
      <c r="N19" s="98"/>
      <c r="O19" s="98"/>
    </row>
    <row r="20" spans="1:15" ht="15" thickBot="1" x14ac:dyDescent="0.4">
      <c r="A20" s="53" t="s">
        <v>86</v>
      </c>
      <c r="B20" s="17">
        <f>SUM(B12:B19)</f>
        <v>0</v>
      </c>
      <c r="C20" s="17">
        <f t="shared" ref="C20:G20" si="1">SUM(C12:C19)</f>
        <v>0</v>
      </c>
      <c r="D20" s="17">
        <f t="shared" si="1"/>
        <v>0</v>
      </c>
      <c r="E20" s="17">
        <f t="shared" si="1"/>
        <v>0</v>
      </c>
      <c r="F20" s="17">
        <f t="shared" si="1"/>
        <v>0</v>
      </c>
      <c r="G20" s="17">
        <f t="shared" si="1"/>
        <v>0</v>
      </c>
      <c r="H20" s="17">
        <f>SUM(H12:H19)</f>
        <v>0</v>
      </c>
    </row>
    <row r="21" spans="1:15" ht="15" thickBot="1" x14ac:dyDescent="0.4"/>
    <row r="22" spans="1:15" ht="19" thickBot="1" x14ac:dyDescent="0.4">
      <c r="A22" s="244" t="s">
        <v>29</v>
      </c>
      <c r="B22" s="245"/>
      <c r="C22" s="245"/>
      <c r="D22" s="245"/>
      <c r="E22" s="245"/>
      <c r="F22" s="246"/>
      <c r="G22" s="161"/>
      <c r="H22" s="161"/>
    </row>
    <row r="26" spans="1:15" ht="14.5" customHeight="1" x14ac:dyDescent="0.35"/>
    <row r="27" spans="1:15" x14ac:dyDescent="0.35">
      <c r="A27" s="243" t="s">
        <v>87</v>
      </c>
      <c r="B27" s="243"/>
      <c r="C27" s="243"/>
    </row>
    <row r="28" spans="1:15" ht="15" thickBot="1" x14ac:dyDescent="0.4">
      <c r="A28" s="190" t="s">
        <v>88</v>
      </c>
      <c r="B28" s="194" t="s">
        <v>89</v>
      </c>
      <c r="C28" s="194" t="s">
        <v>90</v>
      </c>
    </row>
    <row r="29" spans="1:15" ht="15" thickBot="1" x14ac:dyDescent="0.4">
      <c r="A29" s="193" t="s">
        <v>91</v>
      </c>
      <c r="B29" s="195"/>
      <c r="C29" s="196"/>
    </row>
    <row r="30" spans="1:15" x14ac:dyDescent="0.35">
      <c r="A30" s="191" t="s">
        <v>58</v>
      </c>
      <c r="B30" s="227">
        <f>12-B29</f>
        <v>12</v>
      </c>
      <c r="C30" s="227">
        <f>12-C29</f>
        <v>12</v>
      </c>
    </row>
    <row r="31" spans="1:15" x14ac:dyDescent="0.35">
      <c r="A31" s="54" t="s">
        <v>92</v>
      </c>
      <c r="B31" s="192">
        <f>SUM(B29:B30)</f>
        <v>12</v>
      </c>
      <c r="C31" s="192">
        <f>SUM(C29:C30)</f>
        <v>12</v>
      </c>
    </row>
  </sheetData>
  <mergeCells count="11">
    <mergeCell ref="A27:C27"/>
    <mergeCell ref="A22:F22"/>
    <mergeCell ref="B9:C9"/>
    <mergeCell ref="A1:H1"/>
    <mergeCell ref="A2:H2"/>
    <mergeCell ref="B3:H3"/>
    <mergeCell ref="A9:A11"/>
    <mergeCell ref="D10:H10"/>
    <mergeCell ref="B10:C10"/>
    <mergeCell ref="D9:E9"/>
    <mergeCell ref="F9:G9"/>
  </mergeCells>
  <phoneticPr fontId="18" type="noConversion"/>
  <printOptions horizontalCentered="1"/>
  <pageMargins left="0.7" right="0.7" top="0.75" bottom="0.75" header="0.3" footer="0.3"/>
  <pageSetup scale="64" orientation="landscape" horizontalDpi="1200" verticalDpi="1200" r:id="rId1"/>
  <headerFooter scaleWithDoc="0">
    <oddHeader>&amp;L&amp;G&amp;R&amp;"-,Bold"&amp;12&amp;K00527BPRMP Third Party Liability RFP</oddHeader>
    <oddFooter>&amp;L&amp;"-,Italic"&amp;F - &amp;A&amp;C&amp;"-,Italic"Page &amp;P of &amp;N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527B"/>
    <pageSetUpPr fitToPage="1"/>
  </sheetPr>
  <dimension ref="A1:K43"/>
  <sheetViews>
    <sheetView showGridLines="0" showZeros="0" topLeftCell="A2" zoomScale="110" zoomScaleNormal="110" zoomScaleSheetLayoutView="110" zoomScalePageLayoutView="40" workbookViewId="0">
      <selection activeCell="A9" sqref="A9"/>
    </sheetView>
  </sheetViews>
  <sheetFormatPr defaultColWidth="8.81640625" defaultRowHeight="14.5" x14ac:dyDescent="0.35"/>
  <cols>
    <col min="1" max="1" width="35.453125" customWidth="1"/>
    <col min="2" max="2" width="15.1796875" customWidth="1"/>
    <col min="3" max="7" width="15.7265625" customWidth="1"/>
    <col min="8" max="10" width="20" customWidth="1"/>
    <col min="11" max="11" width="29.453125" customWidth="1"/>
  </cols>
  <sheetData>
    <row r="1" spans="1:11" hidden="1" x14ac:dyDescent="0.35"/>
    <row r="2" spans="1:11" ht="19" thickBot="1" x14ac:dyDescent="0.5">
      <c r="A2" s="267" t="str">
        <f>varModuleName</f>
        <v>PRMP Third Party Liability RFP Cost Proposal</v>
      </c>
      <c r="B2" s="268"/>
      <c r="C2" s="268"/>
      <c r="D2" s="268"/>
      <c r="E2" s="268"/>
      <c r="F2" s="268"/>
      <c r="G2" s="269"/>
    </row>
    <row r="3" spans="1:11" ht="19" thickBot="1" x14ac:dyDescent="0.5">
      <c r="A3" s="267" t="s">
        <v>9</v>
      </c>
      <c r="B3" s="268"/>
      <c r="C3" s="268"/>
      <c r="D3" s="268"/>
      <c r="E3" s="268"/>
      <c r="F3" s="268"/>
      <c r="G3" s="269"/>
    </row>
    <row r="4" spans="1:11" ht="18.5" x14ac:dyDescent="0.45">
      <c r="A4" s="105" t="s">
        <v>65</v>
      </c>
      <c r="B4" s="259" t="s">
        <v>66</v>
      </c>
      <c r="C4" s="260"/>
      <c r="D4" s="260"/>
      <c r="E4" s="260"/>
      <c r="F4" s="260"/>
      <c r="G4" s="261"/>
    </row>
    <row r="6" spans="1:11" x14ac:dyDescent="0.35">
      <c r="A6" s="265" t="s">
        <v>93</v>
      </c>
      <c r="B6" s="266"/>
      <c r="C6" s="266"/>
      <c r="D6" s="266"/>
      <c r="E6" s="266"/>
      <c r="F6" s="266"/>
      <c r="G6" s="266"/>
      <c r="I6" s="48"/>
      <c r="J6" s="48"/>
      <c r="K6" s="43"/>
    </row>
    <row r="7" spans="1:11" s="82" customFormat="1" ht="15" thickBot="1" x14ac:dyDescent="0.4">
      <c r="A7" s="81"/>
      <c r="B7" s="270" t="s">
        <v>94</v>
      </c>
      <c r="C7" s="271"/>
      <c r="D7" s="270" t="s">
        <v>95</v>
      </c>
      <c r="E7" s="271"/>
      <c r="F7" s="270" t="s">
        <v>96</v>
      </c>
      <c r="G7" s="271"/>
      <c r="I7" s="83"/>
      <c r="J7" s="83"/>
      <c r="K7" s="84"/>
    </row>
    <row r="8" spans="1:11" s="13" customFormat="1" ht="21.65" customHeight="1" thickBot="1" x14ac:dyDescent="0.4">
      <c r="A8" s="85" t="s">
        <v>97</v>
      </c>
      <c r="B8" s="85" t="s">
        <v>74</v>
      </c>
      <c r="C8" s="85" t="s">
        <v>75</v>
      </c>
      <c r="D8" s="85" t="s">
        <v>76</v>
      </c>
      <c r="E8" s="85" t="s">
        <v>77</v>
      </c>
      <c r="F8" s="85" t="s">
        <v>78</v>
      </c>
      <c r="G8" s="85" t="s">
        <v>79</v>
      </c>
    </row>
    <row r="9" spans="1:11" x14ac:dyDescent="0.35">
      <c r="A9" s="232" t="s">
        <v>98</v>
      </c>
      <c r="B9" s="45"/>
      <c r="C9" s="45"/>
      <c r="D9" s="45"/>
      <c r="E9" s="45"/>
      <c r="F9" s="45"/>
      <c r="G9" s="45"/>
    </row>
    <row r="10" spans="1:11" x14ac:dyDescent="0.35">
      <c r="A10" s="187" t="s">
        <v>99</v>
      </c>
      <c r="B10" s="45"/>
      <c r="C10" s="45"/>
      <c r="D10" s="45"/>
      <c r="E10" s="45"/>
      <c r="F10" s="45"/>
      <c r="G10" s="45"/>
    </row>
    <row r="11" spans="1:11" x14ac:dyDescent="0.35">
      <c r="A11" s="21" t="s">
        <v>100</v>
      </c>
      <c r="B11" s="45"/>
      <c r="C11" s="45"/>
      <c r="D11" s="45"/>
      <c r="E11" s="45"/>
      <c r="F11" s="45"/>
      <c r="G11" s="45"/>
      <c r="H11" s="44"/>
    </row>
    <row r="12" spans="1:11" x14ac:dyDescent="0.35">
      <c r="A12" s="21" t="s">
        <v>101</v>
      </c>
      <c r="B12" s="45"/>
      <c r="C12" s="45"/>
      <c r="D12" s="45"/>
      <c r="E12" s="45"/>
      <c r="F12" s="45"/>
      <c r="G12" s="45"/>
      <c r="H12" s="44"/>
    </row>
    <row r="13" spans="1:11" x14ac:dyDescent="0.35">
      <c r="A13" s="21" t="s">
        <v>102</v>
      </c>
      <c r="B13" s="45"/>
      <c r="C13" s="45"/>
      <c r="D13" s="45"/>
      <c r="E13" s="45"/>
      <c r="F13" s="45"/>
      <c r="G13" s="45"/>
      <c r="H13" s="44"/>
    </row>
    <row r="14" spans="1:11" x14ac:dyDescent="0.35">
      <c r="A14" s="21" t="s">
        <v>103</v>
      </c>
      <c r="B14" s="45"/>
      <c r="C14" s="45"/>
      <c r="D14" s="45"/>
      <c r="E14" s="45"/>
      <c r="F14" s="45"/>
      <c r="G14" s="45"/>
      <c r="H14" s="44"/>
    </row>
    <row r="15" spans="1:11" ht="27.65" customHeight="1" x14ac:dyDescent="0.35">
      <c r="A15" s="47" t="s">
        <v>104</v>
      </c>
      <c r="B15" s="45"/>
      <c r="C15" s="45"/>
      <c r="D15" s="45"/>
      <c r="E15" s="45"/>
      <c r="F15" s="45"/>
      <c r="G15" s="45"/>
      <c r="H15" s="44"/>
    </row>
    <row r="16" spans="1:11" x14ac:dyDescent="0.35">
      <c r="A16" s="21" t="s">
        <v>105</v>
      </c>
      <c r="B16" s="45"/>
      <c r="C16" s="45"/>
      <c r="D16" s="45"/>
      <c r="E16" s="45"/>
      <c r="F16" s="45"/>
      <c r="G16" s="45"/>
      <c r="H16" s="44"/>
    </row>
    <row r="17" spans="1:8" x14ac:dyDescent="0.35">
      <c r="A17" s="21" t="s">
        <v>106</v>
      </c>
      <c r="B17" s="45"/>
      <c r="C17" s="45"/>
      <c r="D17" s="45"/>
      <c r="E17" s="45"/>
      <c r="F17" s="45"/>
      <c r="G17" s="45"/>
      <c r="H17" s="44"/>
    </row>
    <row r="18" spans="1:8" x14ac:dyDescent="0.35">
      <c r="A18" s="21" t="s">
        <v>107</v>
      </c>
      <c r="B18" s="45"/>
      <c r="C18" s="45"/>
      <c r="D18" s="45"/>
      <c r="E18" s="45"/>
      <c r="F18" s="45"/>
      <c r="G18" s="45"/>
      <c r="H18" s="44"/>
    </row>
    <row r="19" spans="1:8" x14ac:dyDescent="0.35">
      <c r="A19" s="47" t="s">
        <v>108</v>
      </c>
      <c r="B19" s="45"/>
      <c r="C19" s="45"/>
      <c r="D19" s="45"/>
      <c r="E19" s="45"/>
      <c r="F19" s="45"/>
      <c r="G19" s="45"/>
    </row>
    <row r="20" spans="1:8" x14ac:dyDescent="0.35">
      <c r="A20" s="47" t="s">
        <v>109</v>
      </c>
      <c r="B20" s="35"/>
      <c r="C20" s="35"/>
      <c r="D20" s="35"/>
      <c r="E20" s="35"/>
      <c r="F20" s="35"/>
      <c r="G20" s="35"/>
    </row>
    <row r="21" spans="1:8" x14ac:dyDescent="0.35">
      <c r="A21" s="117" t="s">
        <v>110</v>
      </c>
      <c r="B21" s="6"/>
      <c r="C21" s="6"/>
      <c r="D21" s="6"/>
      <c r="E21" s="6"/>
      <c r="F21" s="6"/>
      <c r="G21" s="6"/>
    </row>
    <row r="22" spans="1:8" x14ac:dyDescent="0.35">
      <c r="A22" s="117" t="s">
        <v>111</v>
      </c>
      <c r="B22" s="6"/>
      <c r="C22" s="6"/>
      <c r="D22" s="6"/>
      <c r="E22" s="6"/>
      <c r="F22" s="6"/>
      <c r="G22" s="6"/>
    </row>
    <row r="23" spans="1:8" x14ac:dyDescent="0.35">
      <c r="A23" s="117" t="s">
        <v>112</v>
      </c>
      <c r="B23" s="6"/>
      <c r="C23" s="6"/>
      <c r="D23" s="6"/>
      <c r="E23" s="6"/>
      <c r="F23" s="6"/>
      <c r="G23" s="6"/>
    </row>
    <row r="24" spans="1:8" x14ac:dyDescent="0.35">
      <c r="A24" s="117" t="s">
        <v>113</v>
      </c>
      <c r="B24" s="6"/>
      <c r="C24" s="6"/>
      <c r="D24" s="6"/>
      <c r="E24" s="6"/>
      <c r="F24" s="6"/>
      <c r="G24" s="6"/>
    </row>
    <row r="25" spans="1:8" x14ac:dyDescent="0.35">
      <c r="A25" s="117" t="s">
        <v>114</v>
      </c>
      <c r="B25" s="6"/>
      <c r="C25" s="6"/>
      <c r="D25" s="6"/>
      <c r="E25" s="6"/>
      <c r="F25" s="6"/>
      <c r="G25" s="6"/>
    </row>
    <row r="26" spans="1:8" x14ac:dyDescent="0.35">
      <c r="A26" s="117" t="s">
        <v>115</v>
      </c>
      <c r="B26" s="6"/>
      <c r="C26" s="6"/>
      <c r="D26" s="6"/>
      <c r="E26" s="6"/>
      <c r="F26" s="6"/>
      <c r="G26" s="6"/>
    </row>
    <row r="27" spans="1:8" x14ac:dyDescent="0.35">
      <c r="A27" s="117" t="s">
        <v>116</v>
      </c>
      <c r="B27" s="6"/>
      <c r="C27" s="6"/>
      <c r="D27" s="6"/>
      <c r="E27" s="6"/>
      <c r="F27" s="6"/>
      <c r="G27" s="6"/>
    </row>
    <row r="28" spans="1:8" x14ac:dyDescent="0.35">
      <c r="A28" s="117" t="s">
        <v>117</v>
      </c>
      <c r="B28" s="6"/>
      <c r="C28" s="6"/>
      <c r="D28" s="6"/>
      <c r="E28" s="6"/>
      <c r="F28" s="6"/>
      <c r="G28" s="6"/>
    </row>
    <row r="29" spans="1:8" x14ac:dyDescent="0.35">
      <c r="A29" s="117" t="s">
        <v>118</v>
      </c>
      <c r="B29" s="6"/>
      <c r="C29" s="6"/>
      <c r="D29" s="6"/>
      <c r="E29" s="6"/>
      <c r="F29" s="6"/>
      <c r="G29" s="6"/>
    </row>
    <row r="30" spans="1:8" x14ac:dyDescent="0.35">
      <c r="A30" s="117" t="s">
        <v>119</v>
      </c>
      <c r="B30" s="6"/>
      <c r="C30" s="6"/>
      <c r="D30" s="6"/>
      <c r="E30" s="6"/>
      <c r="F30" s="6"/>
      <c r="G30" s="6"/>
    </row>
    <row r="31" spans="1:8" x14ac:dyDescent="0.35">
      <c r="A31" s="117" t="s">
        <v>120</v>
      </c>
      <c r="B31" s="6"/>
      <c r="C31" s="6"/>
      <c r="D31" s="6"/>
      <c r="E31" s="6"/>
      <c r="F31" s="6"/>
      <c r="G31" s="6"/>
    </row>
    <row r="32" spans="1:8" x14ac:dyDescent="0.35">
      <c r="A32" s="117" t="s">
        <v>121</v>
      </c>
      <c r="B32" s="6"/>
      <c r="C32" s="6"/>
      <c r="D32" s="6"/>
      <c r="E32" s="6"/>
      <c r="F32" s="6"/>
      <c r="G32" s="6"/>
    </row>
    <row r="33" spans="1:7" x14ac:dyDescent="0.35">
      <c r="A33" s="117" t="s">
        <v>122</v>
      </c>
      <c r="B33" s="6"/>
      <c r="C33" s="6"/>
      <c r="D33" s="6"/>
      <c r="E33" s="6"/>
      <c r="F33" s="6"/>
      <c r="G33" s="6"/>
    </row>
    <row r="34" spans="1:7" x14ac:dyDescent="0.35">
      <c r="A34" s="117" t="s">
        <v>123</v>
      </c>
      <c r="B34" s="6"/>
      <c r="C34" s="6"/>
      <c r="D34" s="6"/>
      <c r="E34" s="6"/>
      <c r="F34" s="6"/>
      <c r="G34" s="6"/>
    </row>
    <row r="35" spans="1:7" x14ac:dyDescent="0.35">
      <c r="A35" s="117" t="s">
        <v>124</v>
      </c>
      <c r="B35" s="6"/>
      <c r="C35" s="6"/>
      <c r="D35" s="6"/>
      <c r="E35" s="6"/>
      <c r="F35" s="6"/>
      <c r="G35" s="6"/>
    </row>
    <row r="36" spans="1:7" x14ac:dyDescent="0.35">
      <c r="A36" s="117" t="s">
        <v>125</v>
      </c>
      <c r="B36" s="6"/>
      <c r="C36" s="6"/>
      <c r="D36" s="6"/>
      <c r="E36" s="6"/>
      <c r="F36" s="6"/>
      <c r="G36" s="6"/>
    </row>
    <row r="37" spans="1:7" x14ac:dyDescent="0.35">
      <c r="A37" s="117" t="s">
        <v>126</v>
      </c>
      <c r="B37" s="6"/>
      <c r="C37" s="6"/>
      <c r="D37" s="6"/>
      <c r="E37" s="6"/>
      <c r="F37" s="6"/>
      <c r="G37" s="6"/>
    </row>
    <row r="38" spans="1:7" x14ac:dyDescent="0.35">
      <c r="A38" s="117" t="s">
        <v>127</v>
      </c>
      <c r="B38" s="6"/>
      <c r="C38" s="6"/>
      <c r="D38" s="6"/>
      <c r="E38" s="6"/>
      <c r="F38" s="6"/>
      <c r="G38" s="6"/>
    </row>
    <row r="39" spans="1:7" x14ac:dyDescent="0.35">
      <c r="A39" s="117" t="s">
        <v>128</v>
      </c>
      <c r="B39" s="6"/>
      <c r="C39" s="6"/>
      <c r="D39" s="6"/>
      <c r="E39" s="6"/>
      <c r="F39" s="6"/>
      <c r="G39" s="6"/>
    </row>
    <row r="40" spans="1:7" x14ac:dyDescent="0.35">
      <c r="A40" s="117" t="s">
        <v>129</v>
      </c>
      <c r="B40" s="6"/>
      <c r="C40" s="6"/>
      <c r="D40" s="6"/>
      <c r="E40" s="6"/>
      <c r="F40" s="6"/>
      <c r="G40" s="6"/>
    </row>
    <row r="41" spans="1:7" x14ac:dyDescent="0.35">
      <c r="A41" s="54" t="s">
        <v>130</v>
      </c>
      <c r="B41" s="55" t="e">
        <f>AVERAGE(B9:B40)</f>
        <v>#DIV/0!</v>
      </c>
      <c r="C41" s="55" t="e">
        <f t="shared" ref="C41:G41" si="0">AVERAGE(C9:C40)</f>
        <v>#DIV/0!</v>
      </c>
      <c r="D41" s="55" t="e">
        <f t="shared" si="0"/>
        <v>#DIV/0!</v>
      </c>
      <c r="E41" s="55" t="e">
        <f t="shared" si="0"/>
        <v>#DIV/0!</v>
      </c>
      <c r="F41" s="55" t="e">
        <f t="shared" si="0"/>
        <v>#DIV/0!</v>
      </c>
      <c r="G41" s="55" t="e">
        <f t="shared" si="0"/>
        <v>#DIV/0!</v>
      </c>
    </row>
    <row r="42" spans="1:7" ht="15" thickBot="1" x14ac:dyDescent="0.4"/>
    <row r="43" spans="1:7" ht="16" thickBot="1" x14ac:dyDescent="0.4">
      <c r="A43" s="262" t="s">
        <v>29</v>
      </c>
      <c r="B43" s="263"/>
      <c r="C43" s="263"/>
      <c r="D43" s="263"/>
      <c r="E43" s="263"/>
      <c r="F43" s="263"/>
      <c r="G43" s="264"/>
    </row>
  </sheetData>
  <mergeCells count="8">
    <mergeCell ref="B4:G4"/>
    <mergeCell ref="A43:G43"/>
    <mergeCell ref="A6:G6"/>
    <mergeCell ref="A2:G2"/>
    <mergeCell ref="A3:G3"/>
    <mergeCell ref="B7:C7"/>
    <mergeCell ref="D7:E7"/>
    <mergeCell ref="F7:G7"/>
  </mergeCells>
  <phoneticPr fontId="18" type="noConversion"/>
  <printOptions horizontalCentered="1"/>
  <pageMargins left="0.7" right="0.7" top="0.75" bottom="0.75" header="0.3" footer="0.3"/>
  <pageSetup scale="95" fitToHeight="0" orientation="landscape" horizontalDpi="1200" verticalDpi="1200" r:id="rId1"/>
  <headerFooter scaleWithDoc="0">
    <oddHeader>&amp;L&amp;G&amp;R&amp;"-,Bold"&amp;12&amp;K00527BPRMP Third Party Liability RFP</oddHeader>
    <oddFooter>&amp;L&amp;"-,Italic"&amp;F- &amp;A&amp;C&amp;"-,Italic"Page &amp;P of &amp;N</oddFooter>
  </headerFooter>
  <rowBreaks count="1" manualBreakCount="1">
    <brk id="35" max="16383" man="1"/>
  </rowBreaks>
  <drawing r:id="rId2"/>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527B"/>
  </sheetPr>
  <dimension ref="A1:I509"/>
  <sheetViews>
    <sheetView showGridLines="0" topLeftCell="A6" zoomScale="85" zoomScaleNormal="100" zoomScaleSheetLayoutView="110" zoomScalePageLayoutView="40" workbookViewId="0">
      <selection activeCell="J24" sqref="J24"/>
    </sheetView>
  </sheetViews>
  <sheetFormatPr defaultColWidth="8.81640625" defaultRowHeight="14.5" x14ac:dyDescent="0.35"/>
  <cols>
    <col min="1" max="1" width="14.7265625" style="18" customWidth="1"/>
    <col min="2" max="2" width="70.1796875" customWidth="1"/>
    <col min="3" max="5" width="16" customWidth="1"/>
    <col min="6" max="6" width="17.1796875" customWidth="1"/>
    <col min="7" max="7" width="16.54296875" customWidth="1"/>
  </cols>
  <sheetData>
    <row r="1" spans="1:6" ht="18.5" x14ac:dyDescent="0.45">
      <c r="A1" s="275" t="str">
        <f>varModuleName</f>
        <v>PRMP Third Party Liability RFP Cost Proposal</v>
      </c>
      <c r="B1" s="276"/>
      <c r="C1" s="276"/>
      <c r="D1" s="276"/>
      <c r="E1" s="276"/>
      <c r="F1" s="276"/>
    </row>
    <row r="2" spans="1:6" ht="18.5" x14ac:dyDescent="0.45">
      <c r="A2" s="277" t="s">
        <v>11</v>
      </c>
      <c r="B2" s="278"/>
      <c r="C2" s="278"/>
      <c r="D2" s="278"/>
      <c r="E2" s="278"/>
      <c r="F2" s="278"/>
    </row>
    <row r="3" spans="1:6" ht="18.5" x14ac:dyDescent="0.45">
      <c r="A3" s="92" t="s">
        <v>65</v>
      </c>
      <c r="B3" s="279" t="s">
        <v>66</v>
      </c>
      <c r="C3" s="280"/>
      <c r="D3" s="280"/>
      <c r="E3" s="280"/>
      <c r="F3" s="281"/>
    </row>
    <row r="5" spans="1:6" ht="18.5" x14ac:dyDescent="0.45">
      <c r="A5" s="277" t="s">
        <v>131</v>
      </c>
      <c r="B5" s="278"/>
      <c r="C5" s="278"/>
      <c r="D5" s="278"/>
      <c r="E5" s="278"/>
      <c r="F5" s="278"/>
    </row>
    <row r="6" spans="1:6" ht="43.5" x14ac:dyDescent="0.35">
      <c r="A6" s="289" t="s">
        <v>132</v>
      </c>
      <c r="B6" s="289"/>
      <c r="C6" s="86" t="s">
        <v>133</v>
      </c>
      <c r="D6" s="86" t="s">
        <v>134</v>
      </c>
      <c r="E6" s="86" t="s">
        <v>135</v>
      </c>
      <c r="F6" s="86" t="s">
        <v>136</v>
      </c>
    </row>
    <row r="7" spans="1:6" ht="18.649999999999999" customHeight="1" x14ac:dyDescent="0.35">
      <c r="A7" s="282" t="s">
        <v>137</v>
      </c>
      <c r="B7" s="283"/>
      <c r="C7" s="283"/>
      <c r="D7" s="283"/>
      <c r="E7" s="283"/>
      <c r="F7" s="284"/>
    </row>
    <row r="8" spans="1:6" s="12" customFormat="1" ht="29.5" customHeight="1" x14ac:dyDescent="0.35">
      <c r="A8" s="293" t="s">
        <v>138</v>
      </c>
      <c r="B8" s="293"/>
      <c r="C8" s="293"/>
      <c r="D8" s="293"/>
      <c r="E8" s="293"/>
      <c r="F8" s="293"/>
    </row>
    <row r="9" spans="1:6" ht="15" customHeight="1" x14ac:dyDescent="0.35">
      <c r="A9" s="93" t="s">
        <v>139</v>
      </c>
      <c r="B9" s="80" t="s">
        <v>140</v>
      </c>
      <c r="C9" s="88"/>
      <c r="D9" s="87"/>
      <c r="E9" s="88"/>
      <c r="F9" s="219"/>
    </row>
    <row r="10" spans="1:6" x14ac:dyDescent="0.35">
      <c r="A10" s="33" t="s">
        <v>141</v>
      </c>
      <c r="B10" s="4" t="s">
        <v>142</v>
      </c>
      <c r="C10" s="88"/>
      <c r="D10" s="87"/>
      <c r="E10" s="88"/>
      <c r="F10" s="219"/>
    </row>
    <row r="11" spans="1:6" x14ac:dyDescent="0.35">
      <c r="A11" s="33" t="s">
        <v>143</v>
      </c>
      <c r="B11" s="4" t="s">
        <v>144</v>
      </c>
      <c r="C11" s="186"/>
      <c r="D11" s="186"/>
      <c r="E11" s="186"/>
      <c r="F11" s="186"/>
    </row>
    <row r="12" spans="1:6" x14ac:dyDescent="0.35">
      <c r="A12" s="33" t="s">
        <v>145</v>
      </c>
      <c r="B12" s="4" t="s">
        <v>146</v>
      </c>
      <c r="C12" s="120"/>
      <c r="D12" s="120"/>
      <c r="E12" s="120"/>
      <c r="F12" s="220"/>
    </row>
    <row r="13" spans="1:6" x14ac:dyDescent="0.35">
      <c r="A13" s="33" t="s">
        <v>147</v>
      </c>
      <c r="B13" s="4" t="s">
        <v>148</v>
      </c>
      <c r="C13" s="34"/>
      <c r="D13" s="87"/>
      <c r="E13" s="34"/>
      <c r="F13" s="220"/>
    </row>
    <row r="14" spans="1:6" x14ac:dyDescent="0.35">
      <c r="A14" s="33" t="s">
        <v>147</v>
      </c>
      <c r="B14" s="89" t="s">
        <v>149</v>
      </c>
      <c r="C14" s="34"/>
      <c r="D14" s="87"/>
      <c r="E14" s="34"/>
      <c r="F14" s="220"/>
    </row>
    <row r="15" spans="1:6" x14ac:dyDescent="0.35">
      <c r="A15" s="33" t="s">
        <v>147</v>
      </c>
      <c r="B15" s="89" t="s">
        <v>150</v>
      </c>
      <c r="C15" s="34"/>
      <c r="D15" s="87"/>
      <c r="E15" s="34"/>
      <c r="F15" s="220"/>
    </row>
    <row r="16" spans="1:6" x14ac:dyDescent="0.35">
      <c r="A16" s="33" t="s">
        <v>147</v>
      </c>
      <c r="B16" s="89" t="s">
        <v>151</v>
      </c>
      <c r="C16" s="34"/>
      <c r="D16" s="87"/>
      <c r="E16" s="34"/>
      <c r="F16" s="220"/>
    </row>
    <row r="17" spans="1:6" x14ac:dyDescent="0.35">
      <c r="A17" s="33" t="s">
        <v>147</v>
      </c>
      <c r="B17" s="89" t="s">
        <v>152</v>
      </c>
      <c r="C17" s="34"/>
      <c r="D17" s="87"/>
      <c r="E17" s="34"/>
      <c r="F17" s="220"/>
    </row>
    <row r="18" spans="1:6" x14ac:dyDescent="0.35">
      <c r="A18" s="33" t="s">
        <v>147</v>
      </c>
      <c r="B18" s="89" t="s">
        <v>153</v>
      </c>
      <c r="C18" s="34"/>
      <c r="D18" s="87"/>
      <c r="E18" s="34"/>
      <c r="F18" s="220"/>
    </row>
    <row r="19" spans="1:6" ht="16" customHeight="1" x14ac:dyDescent="0.35">
      <c r="A19" s="33" t="s">
        <v>147</v>
      </c>
      <c r="B19" s="89" t="s">
        <v>154</v>
      </c>
      <c r="C19" s="34"/>
      <c r="D19" s="87"/>
      <c r="E19" s="34"/>
      <c r="F19" s="220"/>
    </row>
    <row r="20" spans="1:6" ht="16" customHeight="1" x14ac:dyDescent="0.35">
      <c r="A20" s="33" t="s">
        <v>147</v>
      </c>
      <c r="B20" s="89" t="s">
        <v>155</v>
      </c>
      <c r="C20" s="34"/>
      <c r="D20" s="87"/>
      <c r="E20" s="34"/>
      <c r="F20" s="220"/>
    </row>
    <row r="21" spans="1:6" ht="16" customHeight="1" x14ac:dyDescent="0.35">
      <c r="A21" s="33" t="s">
        <v>147</v>
      </c>
      <c r="B21" s="89" t="s">
        <v>156</v>
      </c>
      <c r="C21" s="34"/>
      <c r="D21" s="87"/>
      <c r="E21" s="34"/>
      <c r="F21" s="220"/>
    </row>
    <row r="22" spans="1:6" ht="16" customHeight="1" x14ac:dyDescent="0.35">
      <c r="A22" s="33" t="s">
        <v>147</v>
      </c>
      <c r="B22" s="89" t="s">
        <v>157</v>
      </c>
      <c r="C22" s="34"/>
      <c r="D22" s="87"/>
      <c r="E22" s="34"/>
      <c r="F22" s="220"/>
    </row>
    <row r="23" spans="1:6" ht="16" customHeight="1" x14ac:dyDescent="0.35">
      <c r="A23" s="33" t="s">
        <v>147</v>
      </c>
      <c r="B23" s="89" t="s">
        <v>158</v>
      </c>
      <c r="C23" s="34"/>
      <c r="D23" s="87"/>
      <c r="E23" s="34"/>
      <c r="F23" s="220"/>
    </row>
    <row r="24" spans="1:6" ht="16" customHeight="1" x14ac:dyDescent="0.35">
      <c r="A24" s="33" t="s">
        <v>159</v>
      </c>
      <c r="B24" s="89" t="s">
        <v>160</v>
      </c>
      <c r="C24" s="34"/>
      <c r="D24" s="87"/>
      <c r="E24" s="34"/>
      <c r="F24" s="220"/>
    </row>
    <row r="25" spans="1:6" ht="16" customHeight="1" x14ac:dyDescent="0.35">
      <c r="A25" s="33" t="s">
        <v>161</v>
      </c>
      <c r="B25" s="4" t="s">
        <v>162</v>
      </c>
      <c r="C25" s="186"/>
      <c r="D25" s="186"/>
      <c r="E25" s="186"/>
      <c r="F25" s="220"/>
    </row>
    <row r="26" spans="1:6" x14ac:dyDescent="0.35">
      <c r="A26" s="290" t="s">
        <v>163</v>
      </c>
      <c r="B26" s="291"/>
      <c r="C26" s="292"/>
      <c r="D26" s="62">
        <f>SUM(D9:D24)</f>
        <v>0</v>
      </c>
      <c r="E26" s="62">
        <f>SUM(E9:E24)</f>
        <v>0</v>
      </c>
      <c r="F26" s="62"/>
    </row>
    <row r="27" spans="1:6" ht="44.5" customHeight="1" x14ac:dyDescent="0.35">
      <c r="A27" s="285"/>
      <c r="B27" s="286"/>
      <c r="C27" s="286"/>
      <c r="D27" s="286"/>
      <c r="E27" s="286"/>
      <c r="F27" s="286"/>
    </row>
    <row r="28" spans="1:6" ht="15.75" customHeight="1" x14ac:dyDescent="0.35">
      <c r="A28" s="298" t="s">
        <v>164</v>
      </c>
      <c r="B28" s="299"/>
      <c r="C28" s="299"/>
      <c r="D28" s="299"/>
      <c r="E28" s="299"/>
      <c r="F28" s="300"/>
    </row>
    <row r="29" spans="1:6" ht="27" customHeight="1" x14ac:dyDescent="0.35">
      <c r="A29" s="294" t="s">
        <v>165</v>
      </c>
      <c r="B29" s="295"/>
      <c r="C29" s="295"/>
      <c r="D29" s="295"/>
      <c r="E29" s="295"/>
      <c r="F29" s="296"/>
    </row>
    <row r="30" spans="1:6" x14ac:dyDescent="0.35">
      <c r="A30" s="33" t="s">
        <v>166</v>
      </c>
      <c r="B30" s="4" t="s">
        <v>167</v>
      </c>
      <c r="C30" s="49"/>
      <c r="D30" s="87"/>
      <c r="E30" s="87"/>
      <c r="F30" s="221"/>
    </row>
    <row r="31" spans="1:6" x14ac:dyDescent="0.35">
      <c r="A31" s="33" t="s">
        <v>168</v>
      </c>
      <c r="B31" s="4" t="s">
        <v>169</v>
      </c>
      <c r="C31" s="49"/>
      <c r="D31" s="87"/>
      <c r="E31" s="49"/>
      <c r="F31" s="221"/>
    </row>
    <row r="32" spans="1:6" x14ac:dyDescent="0.35">
      <c r="A32" s="33" t="s">
        <v>170</v>
      </c>
      <c r="B32" s="4" t="s">
        <v>171</v>
      </c>
      <c r="C32" s="49"/>
      <c r="D32" s="87"/>
      <c r="E32" s="49"/>
      <c r="F32" s="221"/>
    </row>
    <row r="33" spans="1:6" x14ac:dyDescent="0.35">
      <c r="A33" s="33" t="s">
        <v>172</v>
      </c>
      <c r="B33" s="4" t="s">
        <v>173</v>
      </c>
      <c r="C33" s="34"/>
      <c r="D33" s="87"/>
      <c r="E33" s="34"/>
      <c r="F33" s="221"/>
    </row>
    <row r="34" spans="1:6" x14ac:dyDescent="0.35">
      <c r="A34" s="33" t="s">
        <v>174</v>
      </c>
      <c r="B34" s="4" t="s">
        <v>175</v>
      </c>
      <c r="C34" s="49"/>
      <c r="D34" s="87"/>
      <c r="E34" s="49"/>
      <c r="F34" s="221"/>
    </row>
    <row r="35" spans="1:6" x14ac:dyDescent="0.35">
      <c r="A35" s="33" t="s">
        <v>176</v>
      </c>
      <c r="B35" s="4" t="s">
        <v>177</v>
      </c>
      <c r="C35" s="49"/>
      <c r="D35" s="87"/>
      <c r="E35" s="49"/>
      <c r="F35" s="221"/>
    </row>
    <row r="36" spans="1:6" x14ac:dyDescent="0.35">
      <c r="A36" s="33" t="s">
        <v>178</v>
      </c>
      <c r="B36" s="4" t="s">
        <v>179</v>
      </c>
      <c r="C36" s="34"/>
      <c r="D36" s="87"/>
      <c r="E36" s="34"/>
      <c r="F36" s="221"/>
    </row>
    <row r="37" spans="1:6" x14ac:dyDescent="0.35">
      <c r="A37" s="290" t="s">
        <v>180</v>
      </c>
      <c r="B37" s="291"/>
      <c r="C37" s="292"/>
      <c r="D37" s="62">
        <f>SUM(D30:D36)</f>
        <v>0</v>
      </c>
      <c r="E37" s="62">
        <f>SUM(E30:E36)</f>
        <v>0</v>
      </c>
      <c r="F37" s="62"/>
    </row>
    <row r="38" spans="1:6" x14ac:dyDescent="0.35">
      <c r="A38" s="287"/>
      <c r="B38" s="288"/>
      <c r="C38" s="288"/>
      <c r="D38" s="288"/>
      <c r="E38" s="288"/>
      <c r="F38" s="288"/>
    </row>
    <row r="39" spans="1:6" ht="15.75" customHeight="1" x14ac:dyDescent="0.35">
      <c r="A39" s="282" t="s">
        <v>181</v>
      </c>
      <c r="B39" s="283"/>
      <c r="C39" s="283"/>
      <c r="D39" s="283"/>
      <c r="E39" s="283"/>
      <c r="F39" s="284"/>
    </row>
    <row r="40" spans="1:6" ht="27" customHeight="1" x14ac:dyDescent="0.35">
      <c r="A40" s="294" t="s">
        <v>182</v>
      </c>
      <c r="B40" s="295"/>
      <c r="C40" s="295"/>
      <c r="D40" s="295"/>
      <c r="E40" s="295"/>
      <c r="F40" s="296"/>
    </row>
    <row r="41" spans="1:6" x14ac:dyDescent="0.35">
      <c r="A41" s="33" t="s">
        <v>183</v>
      </c>
      <c r="B41" s="4" t="s">
        <v>184</v>
      </c>
      <c r="C41" s="49"/>
      <c r="D41" s="87"/>
      <c r="E41" s="49"/>
      <c r="F41" s="221"/>
    </row>
    <row r="42" spans="1:6" x14ac:dyDescent="0.35">
      <c r="A42" s="33" t="s">
        <v>185</v>
      </c>
      <c r="B42" s="4" t="s">
        <v>186</v>
      </c>
      <c r="C42" s="49"/>
      <c r="D42" s="87"/>
      <c r="E42" s="49"/>
      <c r="F42" s="221"/>
    </row>
    <row r="43" spans="1:6" x14ac:dyDescent="0.35">
      <c r="A43" s="33" t="s">
        <v>187</v>
      </c>
      <c r="B43" s="4" t="s">
        <v>188</v>
      </c>
      <c r="C43" s="49"/>
      <c r="D43" s="87"/>
      <c r="E43" s="49"/>
      <c r="F43" s="221"/>
    </row>
    <row r="44" spans="1:6" x14ac:dyDescent="0.35">
      <c r="A44" s="33" t="s">
        <v>189</v>
      </c>
      <c r="B44" s="4" t="s">
        <v>190</v>
      </c>
      <c r="C44" s="49"/>
      <c r="D44" s="87"/>
      <c r="E44" s="49"/>
      <c r="F44" s="221"/>
    </row>
    <row r="45" spans="1:6" x14ac:dyDescent="0.35">
      <c r="A45" s="33" t="s">
        <v>191</v>
      </c>
      <c r="B45" s="4" t="str">
        <f>[1]Sheet1!F6</f>
        <v>Detailed System Design Document</v>
      </c>
      <c r="C45" s="49"/>
      <c r="D45" s="87"/>
      <c r="E45" s="49"/>
      <c r="F45" s="221"/>
    </row>
    <row r="46" spans="1:6" x14ac:dyDescent="0.35">
      <c r="A46" s="33" t="s">
        <v>192</v>
      </c>
      <c r="B46" s="4" t="str">
        <f>[1]Sheet1!F7</f>
        <v>Disaster Recovery and Business Continuity Plan</v>
      </c>
      <c r="C46" s="49"/>
      <c r="D46" s="87"/>
      <c r="E46" s="49"/>
      <c r="F46" s="221"/>
    </row>
    <row r="47" spans="1:6" x14ac:dyDescent="0.35">
      <c r="A47" s="33" t="s">
        <v>193</v>
      </c>
      <c r="B47" s="4" t="str">
        <f>[1]Sheet1!F11</f>
        <v>Operational Readiness Plan</v>
      </c>
      <c r="C47" s="49"/>
      <c r="D47" s="49"/>
      <c r="E47" s="87"/>
      <c r="F47" s="221"/>
    </row>
    <row r="48" spans="1:6" x14ac:dyDescent="0.35">
      <c r="A48" s="33" t="s">
        <v>194</v>
      </c>
      <c r="B48" s="4" t="s">
        <v>195</v>
      </c>
      <c r="C48" s="49"/>
      <c r="D48" s="49"/>
      <c r="E48" s="87"/>
      <c r="F48" s="221"/>
    </row>
    <row r="49" spans="1:6" x14ac:dyDescent="0.35">
      <c r="A49" s="33" t="s">
        <v>196</v>
      </c>
      <c r="B49" s="4" t="str">
        <f>[1]Sheet1!F15</f>
        <v xml:space="preserve">Test Cases/Scripts </v>
      </c>
      <c r="C49" s="49"/>
      <c r="D49" s="87"/>
      <c r="E49" s="49"/>
      <c r="F49" s="221"/>
    </row>
    <row r="50" spans="1:6" x14ac:dyDescent="0.35">
      <c r="A50" s="33" t="s">
        <v>197</v>
      </c>
      <c r="B50" s="4" t="s">
        <v>198</v>
      </c>
      <c r="C50" s="49"/>
      <c r="D50" s="49"/>
      <c r="E50" s="87"/>
      <c r="F50" s="221"/>
    </row>
    <row r="51" spans="1:6" x14ac:dyDescent="0.35">
      <c r="A51" s="33" t="s">
        <v>199</v>
      </c>
      <c r="B51" s="4" t="s">
        <v>200</v>
      </c>
      <c r="C51" s="49"/>
      <c r="D51" s="49"/>
      <c r="E51" s="87"/>
      <c r="F51" s="221"/>
    </row>
    <row r="52" spans="1:6" x14ac:dyDescent="0.35">
      <c r="A52" s="290" t="s">
        <v>201</v>
      </c>
      <c r="B52" s="291"/>
      <c r="C52" s="292"/>
      <c r="D52" s="62">
        <f>SUM(D41:D51)</f>
        <v>0</v>
      </c>
      <c r="E52" s="62">
        <f>SUM(E41:E51)</f>
        <v>0</v>
      </c>
      <c r="F52" s="62"/>
    </row>
    <row r="53" spans="1:6" x14ac:dyDescent="0.35">
      <c r="A53" s="287"/>
      <c r="B53" s="288"/>
      <c r="C53" s="288"/>
      <c r="D53" s="288"/>
      <c r="E53" s="288"/>
      <c r="F53" s="288"/>
    </row>
    <row r="54" spans="1:6" ht="14.5" customHeight="1" x14ac:dyDescent="0.35">
      <c r="A54" s="303" t="s">
        <v>202</v>
      </c>
      <c r="B54" s="304"/>
      <c r="C54" s="304"/>
      <c r="D54" s="304"/>
      <c r="E54" s="304"/>
      <c r="F54" s="305"/>
    </row>
    <row r="55" spans="1:6" ht="26.5" customHeight="1" x14ac:dyDescent="0.35">
      <c r="A55" s="294" t="s">
        <v>203</v>
      </c>
      <c r="B55" s="295"/>
      <c r="C55" s="295"/>
      <c r="D55" s="295"/>
      <c r="E55" s="295"/>
      <c r="F55" s="296"/>
    </row>
    <row r="56" spans="1:6" ht="17.5" customHeight="1" x14ac:dyDescent="0.35">
      <c r="A56" s="100" t="s">
        <v>204</v>
      </c>
      <c r="B56" s="79" t="s">
        <v>205</v>
      </c>
      <c r="C56" s="49"/>
      <c r="D56" s="49"/>
      <c r="E56" s="87"/>
      <c r="F56" s="222"/>
    </row>
    <row r="57" spans="1:6" s="91" customFormat="1" ht="16" customHeight="1" x14ac:dyDescent="0.35">
      <c r="A57" s="100" t="s">
        <v>206</v>
      </c>
      <c r="B57" s="90" t="s">
        <v>207</v>
      </c>
      <c r="C57" s="49"/>
      <c r="D57" s="49"/>
      <c r="E57" s="87"/>
      <c r="F57" s="222"/>
    </row>
    <row r="58" spans="1:6" s="91" customFormat="1" ht="16" customHeight="1" x14ac:dyDescent="0.35">
      <c r="A58" s="100" t="s">
        <v>208</v>
      </c>
      <c r="B58" s="90" t="s">
        <v>209</v>
      </c>
      <c r="C58" s="49"/>
      <c r="D58" s="49"/>
      <c r="E58" s="87"/>
      <c r="F58" s="222"/>
    </row>
    <row r="59" spans="1:6" s="91" customFormat="1" ht="14.15" customHeight="1" x14ac:dyDescent="0.35">
      <c r="A59" s="100" t="s">
        <v>210</v>
      </c>
      <c r="B59" s="90" t="str">
        <f>[1]Sheet1!H6</f>
        <v>Implementation Plan</v>
      </c>
      <c r="C59" s="49"/>
      <c r="D59" s="49"/>
      <c r="E59" s="87"/>
      <c r="F59" s="222"/>
    </row>
    <row r="60" spans="1:6" s="91" customFormat="1" x14ac:dyDescent="0.35">
      <c r="A60" s="100" t="s">
        <v>211</v>
      </c>
      <c r="B60" s="90" t="s">
        <v>212</v>
      </c>
      <c r="C60" s="49"/>
      <c r="D60" s="49"/>
      <c r="E60" s="87"/>
      <c r="F60" s="222"/>
    </row>
    <row r="61" spans="1:6" s="91" customFormat="1" ht="13.5" customHeight="1" x14ac:dyDescent="0.35">
      <c r="A61" s="100" t="s">
        <v>213</v>
      </c>
      <c r="B61" s="90" t="s">
        <v>214</v>
      </c>
      <c r="C61" s="49"/>
      <c r="D61" s="49"/>
      <c r="E61" s="87"/>
      <c r="F61" s="222"/>
    </row>
    <row r="62" spans="1:6" s="91" customFormat="1" ht="18" customHeight="1" x14ac:dyDescent="0.35">
      <c r="A62" s="100" t="s">
        <v>215</v>
      </c>
      <c r="B62" s="90" t="s">
        <v>216</v>
      </c>
      <c r="C62" s="49"/>
      <c r="D62" s="49"/>
      <c r="E62" s="87"/>
      <c r="F62" s="222"/>
    </row>
    <row r="63" spans="1:6" s="91" customFormat="1" ht="16" customHeight="1" x14ac:dyDescent="0.35">
      <c r="A63" s="100" t="s">
        <v>217</v>
      </c>
      <c r="B63" s="90" t="s">
        <v>218</v>
      </c>
      <c r="C63" s="49"/>
      <c r="D63" s="49"/>
      <c r="E63" s="87"/>
      <c r="F63" s="222"/>
    </row>
    <row r="64" spans="1:6" x14ac:dyDescent="0.35">
      <c r="A64" s="188" t="s">
        <v>219</v>
      </c>
      <c r="B64" s="189"/>
      <c r="C64" s="213"/>
      <c r="D64" s="62">
        <f>SUM(D56:D63)</f>
        <v>0</v>
      </c>
      <c r="E64" s="62">
        <f>SUM(E56:E63)</f>
        <v>0</v>
      </c>
      <c r="F64" s="212"/>
    </row>
    <row r="65" spans="1:9" x14ac:dyDescent="0.35">
      <c r="A65" s="211" t="s">
        <v>220</v>
      </c>
      <c r="B65" s="189"/>
      <c r="C65" s="213"/>
      <c r="D65" s="62">
        <f>D26+D37+D52+D64</f>
        <v>0</v>
      </c>
      <c r="E65" s="62">
        <f>E26+E37+E52+E64</f>
        <v>0</v>
      </c>
      <c r="F65" s="210"/>
    </row>
    <row r="66" spans="1:9" ht="15.65" customHeight="1" x14ac:dyDescent="0.35">
      <c r="A66" s="287"/>
      <c r="B66" s="302"/>
      <c r="C66" s="302"/>
      <c r="D66" s="302"/>
      <c r="E66" s="302"/>
      <c r="F66" s="302"/>
    </row>
    <row r="67" spans="1:9" ht="43.5" x14ac:dyDescent="0.35">
      <c r="A67" s="297" t="s">
        <v>221</v>
      </c>
      <c r="B67" s="297"/>
      <c r="C67" s="19" t="s">
        <v>222</v>
      </c>
      <c r="D67" s="19" t="s">
        <v>223</v>
      </c>
      <c r="E67" s="19" t="s">
        <v>224</v>
      </c>
    </row>
    <row r="68" spans="1:9" ht="18" customHeight="1" x14ac:dyDescent="0.35">
      <c r="A68" s="282" t="s">
        <v>225</v>
      </c>
      <c r="B68" s="284"/>
      <c r="C68" s="59"/>
      <c r="D68" s="59"/>
      <c r="E68" s="59"/>
    </row>
    <row r="69" spans="1:9" x14ac:dyDescent="0.35">
      <c r="A69" s="272" t="s">
        <v>226</v>
      </c>
      <c r="B69" s="273"/>
      <c r="C69" s="273"/>
      <c r="D69" s="273"/>
      <c r="E69" s="274"/>
      <c r="F69" s="60"/>
      <c r="G69" s="60"/>
      <c r="H69" s="60"/>
      <c r="I69" s="60"/>
    </row>
    <row r="70" spans="1:9" x14ac:dyDescent="0.35">
      <c r="A70" s="33" t="s">
        <v>143</v>
      </c>
      <c r="B70" s="4" t="s">
        <v>227</v>
      </c>
      <c r="C70" s="225">
        <v>1</v>
      </c>
      <c r="D70" s="34"/>
      <c r="E70" s="22">
        <f>D70*C70</f>
        <v>0</v>
      </c>
    </row>
    <row r="71" spans="1:9" x14ac:dyDescent="0.35">
      <c r="A71" s="33" t="s">
        <v>161</v>
      </c>
      <c r="B71" s="4" t="s">
        <v>228</v>
      </c>
      <c r="C71" s="226">
        <v>4</v>
      </c>
      <c r="D71" s="61"/>
      <c r="E71" s="22">
        <f>D71*C71</f>
        <v>0</v>
      </c>
    </row>
    <row r="72" spans="1:9" x14ac:dyDescent="0.35">
      <c r="A72" s="290" t="s">
        <v>229</v>
      </c>
      <c r="B72" s="291"/>
      <c r="C72" s="292"/>
      <c r="D72" s="217"/>
      <c r="E72" s="62">
        <f>SUM(E70:E71)</f>
        <v>0</v>
      </c>
    </row>
    <row r="74" spans="1:9" ht="30" customHeight="1" x14ac:dyDescent="0.35">
      <c r="A74" s="282" t="s">
        <v>230</v>
      </c>
      <c r="B74" s="284"/>
      <c r="C74" s="59"/>
      <c r="D74" s="59"/>
      <c r="E74" s="59"/>
    </row>
    <row r="75" spans="1:9" ht="14.5" customHeight="1" x14ac:dyDescent="0.35">
      <c r="A75" s="272" t="s">
        <v>226</v>
      </c>
      <c r="B75" s="273"/>
      <c r="C75" s="273"/>
      <c r="D75" s="273"/>
      <c r="E75" s="274"/>
    </row>
    <row r="76" spans="1:9" x14ac:dyDescent="0.35">
      <c r="A76" s="33" t="s">
        <v>143</v>
      </c>
      <c r="B76" s="4" t="s">
        <v>227</v>
      </c>
      <c r="C76" s="226">
        <v>1</v>
      </c>
      <c r="D76" s="34"/>
      <c r="E76" s="22">
        <f>D76*C76</f>
        <v>0</v>
      </c>
    </row>
    <row r="77" spans="1:9" x14ac:dyDescent="0.35">
      <c r="A77" s="33" t="s">
        <v>231</v>
      </c>
      <c r="B77" s="169" t="s">
        <v>232</v>
      </c>
      <c r="C77" s="226">
        <v>4</v>
      </c>
      <c r="D77" s="61"/>
      <c r="E77" s="22">
        <f>D77*C77</f>
        <v>0</v>
      </c>
    </row>
    <row r="78" spans="1:9" x14ac:dyDescent="0.35">
      <c r="A78" s="301" t="s">
        <v>233</v>
      </c>
      <c r="B78" s="301"/>
      <c r="C78" s="301"/>
      <c r="D78" s="218"/>
      <c r="E78" s="62">
        <f>SUM(E76:E77)</f>
        <v>0</v>
      </c>
    </row>
    <row r="79" spans="1:9" ht="15" thickBot="1" x14ac:dyDescent="0.4"/>
    <row r="80" spans="1:9" ht="23.5" customHeight="1" thickBot="1" x14ac:dyDescent="0.4">
      <c r="A80" s="262" t="s">
        <v>29</v>
      </c>
      <c r="B80" s="263"/>
      <c r="C80" s="263"/>
      <c r="D80" s="263"/>
      <c r="E80" s="263"/>
      <c r="F80" s="263"/>
    </row>
    <row r="81" spans="1:6" x14ac:dyDescent="0.35">
      <c r="A81" s="157"/>
      <c r="B81" s="157"/>
      <c r="C81" s="157"/>
      <c r="D81" s="157"/>
      <c r="E81" s="157"/>
      <c r="F81" s="157"/>
    </row>
    <row r="82" spans="1:6" x14ac:dyDescent="0.35">
      <c r="A82" s="157"/>
      <c r="B82" s="157"/>
      <c r="C82" s="157"/>
      <c r="D82" s="157"/>
      <c r="E82" s="157"/>
      <c r="F82" s="157"/>
    </row>
    <row r="83" spans="1:6" x14ac:dyDescent="0.35">
      <c r="A83" s="157"/>
      <c r="B83" s="157"/>
      <c r="C83" s="157"/>
      <c r="D83" s="157"/>
      <c r="E83" s="157"/>
      <c r="F83" s="157"/>
    </row>
    <row r="84" spans="1:6" x14ac:dyDescent="0.35">
      <c r="A84" s="157"/>
      <c r="B84" s="157"/>
      <c r="C84" s="157"/>
      <c r="D84" s="157"/>
      <c r="E84" s="157"/>
      <c r="F84" s="157"/>
    </row>
    <row r="85" spans="1:6" x14ac:dyDescent="0.35">
      <c r="A85" s="157"/>
      <c r="B85" s="157"/>
      <c r="C85" s="157"/>
      <c r="D85" s="157"/>
      <c r="E85" s="157"/>
      <c r="F85" s="157"/>
    </row>
    <row r="86" spans="1:6" x14ac:dyDescent="0.35">
      <c r="A86" s="157"/>
      <c r="B86" s="157"/>
      <c r="C86" s="157"/>
      <c r="D86" s="157"/>
      <c r="E86" s="157"/>
      <c r="F86" s="157"/>
    </row>
    <row r="87" spans="1:6" x14ac:dyDescent="0.35">
      <c r="A87" s="157"/>
      <c r="B87" s="157"/>
      <c r="C87" s="157"/>
      <c r="D87" s="157"/>
      <c r="E87" s="157"/>
      <c r="F87" s="157"/>
    </row>
    <row r="88" spans="1:6" x14ac:dyDescent="0.35">
      <c r="A88" s="157"/>
      <c r="B88" s="157"/>
      <c r="C88" s="157"/>
      <c r="D88" s="157"/>
      <c r="E88" s="157"/>
      <c r="F88" s="157"/>
    </row>
    <row r="89" spans="1:6" x14ac:dyDescent="0.35">
      <c r="A89" s="157"/>
      <c r="B89" s="157"/>
      <c r="C89" s="157"/>
      <c r="D89" s="157"/>
      <c r="E89" s="157"/>
      <c r="F89" s="157"/>
    </row>
    <row r="90" spans="1:6" x14ac:dyDescent="0.35">
      <c r="A90" s="157"/>
      <c r="B90" s="157"/>
      <c r="C90" s="157"/>
      <c r="D90" s="157"/>
      <c r="E90" s="157"/>
      <c r="F90" s="157"/>
    </row>
    <row r="91" spans="1:6" x14ac:dyDescent="0.35">
      <c r="A91" s="157"/>
      <c r="B91" s="157"/>
      <c r="C91" s="157"/>
      <c r="D91" s="157"/>
      <c r="E91" s="157"/>
      <c r="F91" s="157"/>
    </row>
    <row r="92" spans="1:6" x14ac:dyDescent="0.35">
      <c r="A92" s="157"/>
      <c r="B92" s="157"/>
      <c r="C92" s="157"/>
      <c r="D92" s="157"/>
      <c r="E92" s="157"/>
      <c r="F92" s="157"/>
    </row>
    <row r="93" spans="1:6" x14ac:dyDescent="0.35">
      <c r="A93" s="157"/>
      <c r="B93" s="157"/>
      <c r="C93" s="157"/>
      <c r="D93" s="157"/>
      <c r="E93" s="157"/>
      <c r="F93" s="157"/>
    </row>
    <row r="94" spans="1:6" x14ac:dyDescent="0.35">
      <c r="A94" s="157"/>
      <c r="B94" s="157"/>
      <c r="C94" s="157"/>
      <c r="D94" s="157"/>
      <c r="E94" s="157"/>
      <c r="F94" s="157"/>
    </row>
    <row r="95" spans="1:6" x14ac:dyDescent="0.35">
      <c r="A95" s="157"/>
      <c r="B95" s="157"/>
      <c r="C95" s="157"/>
      <c r="D95" s="157"/>
      <c r="E95" s="157"/>
      <c r="F95" s="157"/>
    </row>
    <row r="96" spans="1:6" x14ac:dyDescent="0.35">
      <c r="A96" s="157"/>
      <c r="B96" s="157"/>
      <c r="C96" s="157"/>
      <c r="D96" s="157"/>
      <c r="E96" s="157"/>
      <c r="F96" s="157"/>
    </row>
    <row r="97" spans="1:6" x14ac:dyDescent="0.35">
      <c r="A97" s="157"/>
      <c r="B97" s="157"/>
      <c r="C97" s="157"/>
      <c r="D97" s="157"/>
      <c r="E97" s="157"/>
      <c r="F97" s="157"/>
    </row>
    <row r="98" spans="1:6" x14ac:dyDescent="0.35">
      <c r="A98" s="157"/>
      <c r="B98" s="157"/>
      <c r="C98" s="157"/>
      <c r="D98" s="157"/>
      <c r="E98" s="157"/>
      <c r="F98" s="157"/>
    </row>
    <row r="99" spans="1:6" x14ac:dyDescent="0.35">
      <c r="A99" s="157"/>
      <c r="B99" s="157"/>
      <c r="C99" s="157"/>
      <c r="D99" s="157"/>
      <c r="E99" s="157"/>
      <c r="F99" s="157"/>
    </row>
    <row r="100" spans="1:6" x14ac:dyDescent="0.35">
      <c r="A100" s="157"/>
      <c r="B100" s="157"/>
      <c r="C100" s="157"/>
      <c r="D100" s="157"/>
      <c r="E100" s="157"/>
      <c r="F100" s="157"/>
    </row>
    <row r="101" spans="1:6" x14ac:dyDescent="0.35">
      <c r="A101" s="157"/>
      <c r="B101" s="157"/>
      <c r="C101" s="157"/>
      <c r="D101" s="157"/>
      <c r="E101" s="157"/>
      <c r="F101" s="157"/>
    </row>
    <row r="102" spans="1:6" x14ac:dyDescent="0.35">
      <c r="A102" s="157"/>
      <c r="B102" s="157"/>
      <c r="C102" s="157"/>
      <c r="D102" s="157"/>
      <c r="E102" s="157"/>
      <c r="F102" s="157"/>
    </row>
    <row r="103" spans="1:6" x14ac:dyDescent="0.35">
      <c r="A103" s="157"/>
      <c r="B103" s="157"/>
      <c r="C103" s="157"/>
      <c r="D103" s="157"/>
      <c r="E103" s="157"/>
      <c r="F103" s="157"/>
    </row>
    <row r="104" spans="1:6" x14ac:dyDescent="0.35">
      <c r="A104" s="157"/>
      <c r="B104" s="157"/>
      <c r="C104" s="157"/>
      <c r="D104" s="157"/>
      <c r="E104" s="157"/>
      <c r="F104" s="157"/>
    </row>
    <row r="105" spans="1:6" x14ac:dyDescent="0.35">
      <c r="A105" s="157"/>
      <c r="B105" s="157"/>
      <c r="C105" s="157"/>
      <c r="D105" s="157"/>
      <c r="E105" s="157"/>
      <c r="F105" s="157"/>
    </row>
    <row r="106" spans="1:6" x14ac:dyDescent="0.35">
      <c r="A106" s="157"/>
      <c r="B106" s="157"/>
      <c r="C106" s="157"/>
      <c r="D106" s="157"/>
      <c r="E106" s="157"/>
      <c r="F106" s="157"/>
    </row>
    <row r="107" spans="1:6" x14ac:dyDescent="0.35">
      <c r="A107" s="157"/>
      <c r="B107" s="157"/>
      <c r="C107" s="157"/>
      <c r="D107" s="157"/>
      <c r="E107" s="157"/>
      <c r="F107" s="157"/>
    </row>
    <row r="108" spans="1:6" x14ac:dyDescent="0.35">
      <c r="A108" s="157"/>
      <c r="B108" s="157"/>
      <c r="C108" s="157"/>
      <c r="D108" s="157"/>
      <c r="E108" s="157"/>
      <c r="F108" s="157"/>
    </row>
    <row r="109" spans="1:6" x14ac:dyDescent="0.35">
      <c r="A109" s="157"/>
      <c r="B109" s="157"/>
      <c r="C109" s="157"/>
      <c r="D109" s="157"/>
      <c r="E109" s="157"/>
      <c r="F109" s="157"/>
    </row>
    <row r="110" spans="1:6" x14ac:dyDescent="0.35">
      <c r="A110" s="157"/>
      <c r="B110" s="157"/>
      <c r="C110" s="157"/>
      <c r="D110" s="157"/>
      <c r="E110" s="157"/>
      <c r="F110" s="157"/>
    </row>
    <row r="111" spans="1:6" x14ac:dyDescent="0.35">
      <c r="A111" s="157"/>
      <c r="B111" s="157"/>
      <c r="C111" s="157"/>
      <c r="D111" s="157"/>
      <c r="E111" s="157"/>
      <c r="F111" s="157"/>
    </row>
    <row r="112" spans="1:6" x14ac:dyDescent="0.35">
      <c r="A112" s="157"/>
      <c r="B112" s="157"/>
      <c r="C112" s="157"/>
      <c r="D112" s="157"/>
      <c r="E112" s="157"/>
      <c r="F112" s="157"/>
    </row>
    <row r="113" spans="1:6" x14ac:dyDescent="0.35">
      <c r="A113" s="157"/>
      <c r="B113" s="157"/>
      <c r="C113" s="157"/>
      <c r="D113" s="157"/>
      <c r="E113" s="157"/>
      <c r="F113" s="157"/>
    </row>
    <row r="114" spans="1:6" x14ac:dyDescent="0.35">
      <c r="A114" s="157"/>
      <c r="B114" s="157"/>
      <c r="C114" s="157"/>
      <c r="D114" s="157"/>
      <c r="E114" s="157"/>
      <c r="F114" s="157"/>
    </row>
    <row r="115" spans="1:6" x14ac:dyDescent="0.35">
      <c r="A115" s="157"/>
      <c r="B115" s="157"/>
      <c r="C115" s="157"/>
      <c r="D115" s="157"/>
      <c r="E115" s="157"/>
      <c r="F115" s="157"/>
    </row>
    <row r="116" spans="1:6" x14ac:dyDescent="0.35">
      <c r="A116" s="157"/>
      <c r="B116" s="157"/>
      <c r="C116" s="157"/>
      <c r="D116" s="157"/>
      <c r="E116" s="157"/>
      <c r="F116" s="157"/>
    </row>
    <row r="117" spans="1:6" x14ac:dyDescent="0.35">
      <c r="A117" s="157"/>
      <c r="B117" s="157"/>
      <c r="C117" s="157"/>
      <c r="D117" s="157"/>
      <c r="E117" s="157"/>
      <c r="F117" s="157"/>
    </row>
    <row r="118" spans="1:6" x14ac:dyDescent="0.35">
      <c r="A118" s="157"/>
      <c r="B118" s="157"/>
      <c r="C118" s="157"/>
      <c r="D118" s="157"/>
      <c r="E118" s="157"/>
      <c r="F118" s="157"/>
    </row>
    <row r="119" spans="1:6" x14ac:dyDescent="0.35">
      <c r="A119" s="157"/>
      <c r="B119" s="157"/>
      <c r="C119" s="157"/>
      <c r="D119" s="157"/>
      <c r="E119" s="157"/>
      <c r="F119" s="157"/>
    </row>
    <row r="120" spans="1:6" x14ac:dyDescent="0.35">
      <c r="A120" s="157"/>
      <c r="B120" s="157"/>
      <c r="C120" s="157"/>
      <c r="D120" s="157"/>
      <c r="E120" s="157"/>
      <c r="F120" s="157"/>
    </row>
    <row r="121" spans="1:6" x14ac:dyDescent="0.35">
      <c r="A121" s="157"/>
      <c r="B121" s="157"/>
      <c r="C121" s="157"/>
      <c r="D121" s="157"/>
      <c r="E121" s="157"/>
      <c r="F121" s="157"/>
    </row>
    <row r="122" spans="1:6" x14ac:dyDescent="0.35">
      <c r="A122" s="157"/>
      <c r="B122" s="157"/>
      <c r="C122" s="157"/>
      <c r="D122" s="157"/>
      <c r="E122" s="157"/>
      <c r="F122" s="157"/>
    </row>
    <row r="123" spans="1:6" x14ac:dyDescent="0.35">
      <c r="A123" s="157"/>
      <c r="B123" s="157"/>
      <c r="C123" s="157"/>
      <c r="D123" s="157"/>
      <c r="E123" s="157"/>
      <c r="F123" s="157"/>
    </row>
    <row r="124" spans="1:6" x14ac:dyDescent="0.35">
      <c r="A124" s="157"/>
      <c r="B124" s="157"/>
      <c r="C124" s="157"/>
      <c r="D124" s="157"/>
      <c r="E124" s="157"/>
      <c r="F124" s="157"/>
    </row>
    <row r="125" spans="1:6" x14ac:dyDescent="0.35">
      <c r="A125" s="157"/>
      <c r="B125" s="157"/>
      <c r="C125" s="157"/>
      <c r="D125" s="157"/>
      <c r="E125" s="157"/>
      <c r="F125" s="157"/>
    </row>
    <row r="126" spans="1:6" x14ac:dyDescent="0.35">
      <c r="A126" s="157"/>
      <c r="B126" s="157"/>
      <c r="C126" s="157"/>
      <c r="D126" s="157"/>
      <c r="E126" s="157"/>
      <c r="F126" s="157"/>
    </row>
    <row r="127" spans="1:6" x14ac:dyDescent="0.35">
      <c r="A127" s="157"/>
      <c r="B127" s="157"/>
      <c r="C127" s="157"/>
      <c r="D127" s="157"/>
      <c r="E127" s="157"/>
      <c r="F127" s="157"/>
    </row>
    <row r="128" spans="1:6" x14ac:dyDescent="0.35">
      <c r="A128" s="157"/>
      <c r="B128" s="157"/>
      <c r="C128" s="157"/>
      <c r="D128" s="157"/>
      <c r="E128" s="157"/>
      <c r="F128" s="157"/>
    </row>
    <row r="129" spans="1:6" x14ac:dyDescent="0.35">
      <c r="A129" s="157"/>
      <c r="B129" s="157"/>
      <c r="C129" s="157"/>
      <c r="D129" s="157"/>
      <c r="E129" s="157"/>
      <c r="F129" s="157"/>
    </row>
    <row r="130" spans="1:6" x14ac:dyDescent="0.35">
      <c r="A130" s="157"/>
      <c r="B130" s="157"/>
      <c r="C130" s="157"/>
      <c r="D130" s="157"/>
      <c r="E130" s="157"/>
      <c r="F130" s="157"/>
    </row>
    <row r="131" spans="1:6" x14ac:dyDescent="0.35">
      <c r="A131" s="157"/>
      <c r="B131" s="157"/>
      <c r="C131" s="157"/>
      <c r="D131" s="157"/>
      <c r="E131" s="157"/>
      <c r="F131" s="157"/>
    </row>
    <row r="132" spans="1:6" x14ac:dyDescent="0.35">
      <c r="A132" s="157"/>
      <c r="B132" s="157"/>
      <c r="C132" s="157"/>
      <c r="D132" s="157"/>
      <c r="E132" s="157"/>
      <c r="F132" s="157"/>
    </row>
    <row r="133" spans="1:6" x14ac:dyDescent="0.35">
      <c r="A133" s="157"/>
      <c r="B133" s="157"/>
      <c r="C133" s="157"/>
      <c r="D133" s="157"/>
      <c r="E133" s="157"/>
      <c r="F133" s="157"/>
    </row>
    <row r="134" spans="1:6" x14ac:dyDescent="0.35">
      <c r="A134" s="157"/>
      <c r="B134" s="157"/>
      <c r="C134" s="157"/>
      <c r="D134" s="157"/>
      <c r="E134" s="157"/>
      <c r="F134" s="157"/>
    </row>
    <row r="135" spans="1:6" x14ac:dyDescent="0.35">
      <c r="A135" s="157"/>
      <c r="B135" s="157"/>
      <c r="C135" s="157"/>
      <c r="D135" s="157"/>
      <c r="E135" s="157"/>
      <c r="F135" s="157"/>
    </row>
    <row r="136" spans="1:6" x14ac:dyDescent="0.35">
      <c r="A136" s="157"/>
      <c r="B136" s="157"/>
      <c r="C136" s="157"/>
      <c r="D136" s="157"/>
      <c r="E136" s="157"/>
      <c r="F136" s="157"/>
    </row>
    <row r="137" spans="1:6" x14ac:dyDescent="0.35">
      <c r="A137" s="157"/>
      <c r="B137" s="157"/>
      <c r="C137" s="157"/>
      <c r="D137" s="157"/>
      <c r="E137" s="157"/>
      <c r="F137" s="157"/>
    </row>
    <row r="138" spans="1:6" x14ac:dyDescent="0.35">
      <c r="A138" s="157"/>
      <c r="B138" s="157"/>
      <c r="C138" s="157"/>
      <c r="D138" s="157"/>
      <c r="E138" s="157"/>
      <c r="F138" s="157"/>
    </row>
    <row r="139" spans="1:6" x14ac:dyDescent="0.35">
      <c r="A139" s="157"/>
      <c r="B139" s="157"/>
      <c r="C139" s="157"/>
      <c r="D139" s="157"/>
      <c r="E139" s="157"/>
      <c r="F139" s="157"/>
    </row>
    <row r="140" spans="1:6" x14ac:dyDescent="0.35">
      <c r="A140" s="157"/>
      <c r="B140" s="157"/>
      <c r="C140" s="157"/>
      <c r="D140" s="157"/>
      <c r="E140" s="157"/>
      <c r="F140" s="157"/>
    </row>
    <row r="141" spans="1:6" x14ac:dyDescent="0.35">
      <c r="A141" s="157"/>
      <c r="B141" s="157"/>
      <c r="C141" s="157"/>
      <c r="D141" s="157"/>
      <c r="E141" s="157"/>
      <c r="F141" s="157"/>
    </row>
    <row r="142" spans="1:6" x14ac:dyDescent="0.35">
      <c r="A142" s="157"/>
      <c r="B142" s="157"/>
      <c r="C142" s="157"/>
      <c r="D142" s="157"/>
      <c r="E142" s="157"/>
      <c r="F142" s="157"/>
    </row>
    <row r="143" spans="1:6" x14ac:dyDescent="0.35">
      <c r="A143" s="157"/>
      <c r="B143" s="157"/>
      <c r="C143" s="157"/>
      <c r="D143" s="157"/>
      <c r="E143" s="157"/>
      <c r="F143" s="157"/>
    </row>
    <row r="144" spans="1:6" x14ac:dyDescent="0.35">
      <c r="A144" s="157"/>
      <c r="B144" s="157"/>
      <c r="C144" s="157"/>
      <c r="D144" s="157"/>
      <c r="E144" s="157"/>
      <c r="F144" s="157"/>
    </row>
    <row r="145" spans="1:6" x14ac:dyDescent="0.35">
      <c r="A145" s="157"/>
      <c r="B145" s="157"/>
      <c r="C145" s="157"/>
      <c r="D145" s="157"/>
      <c r="E145" s="157"/>
      <c r="F145" s="157"/>
    </row>
    <row r="146" spans="1:6" x14ac:dyDescent="0.35">
      <c r="A146" s="157"/>
      <c r="B146" s="157"/>
      <c r="C146" s="157"/>
      <c r="D146" s="157"/>
      <c r="E146" s="157"/>
      <c r="F146" s="157"/>
    </row>
    <row r="147" spans="1:6" x14ac:dyDescent="0.35">
      <c r="A147" s="157"/>
      <c r="B147" s="157"/>
      <c r="C147" s="157"/>
      <c r="D147" s="157"/>
      <c r="E147" s="157"/>
      <c r="F147" s="157"/>
    </row>
    <row r="148" spans="1:6" x14ac:dyDescent="0.35">
      <c r="A148" s="157"/>
      <c r="B148" s="157"/>
      <c r="C148" s="157"/>
      <c r="D148" s="157"/>
      <c r="E148" s="157"/>
      <c r="F148" s="157"/>
    </row>
    <row r="149" spans="1:6" x14ac:dyDescent="0.35">
      <c r="A149" s="157"/>
      <c r="B149" s="157"/>
      <c r="C149" s="157"/>
      <c r="D149" s="157"/>
      <c r="E149" s="157"/>
      <c r="F149" s="157"/>
    </row>
    <row r="150" spans="1:6" x14ac:dyDescent="0.35">
      <c r="A150" s="157"/>
      <c r="B150" s="157"/>
      <c r="C150" s="157"/>
      <c r="D150" s="157"/>
      <c r="E150" s="157"/>
      <c r="F150" s="157"/>
    </row>
    <row r="151" spans="1:6" x14ac:dyDescent="0.35">
      <c r="A151" s="157"/>
      <c r="B151" s="157"/>
      <c r="C151" s="157"/>
      <c r="D151" s="157"/>
      <c r="E151" s="157"/>
      <c r="F151" s="157"/>
    </row>
    <row r="152" spans="1:6" x14ac:dyDescent="0.35">
      <c r="A152" s="157"/>
      <c r="B152" s="157"/>
      <c r="C152" s="157"/>
      <c r="D152" s="157"/>
      <c r="E152" s="157"/>
      <c r="F152" s="157"/>
    </row>
    <row r="153" spans="1:6" x14ac:dyDescent="0.35">
      <c r="A153" s="157"/>
      <c r="B153" s="157"/>
      <c r="C153" s="157"/>
      <c r="D153" s="157"/>
      <c r="E153" s="157"/>
      <c r="F153" s="157"/>
    </row>
    <row r="154" spans="1:6" x14ac:dyDescent="0.35">
      <c r="A154" s="157"/>
      <c r="B154" s="157"/>
      <c r="C154" s="157"/>
      <c r="D154" s="157"/>
      <c r="E154" s="157"/>
      <c r="F154" s="157"/>
    </row>
    <row r="155" spans="1:6" x14ac:dyDescent="0.35">
      <c r="A155" s="157"/>
      <c r="B155" s="157"/>
      <c r="C155" s="157"/>
      <c r="D155" s="157"/>
      <c r="E155" s="157"/>
      <c r="F155" s="157"/>
    </row>
    <row r="156" spans="1:6" x14ac:dyDescent="0.35">
      <c r="A156" s="157"/>
      <c r="B156" s="157"/>
      <c r="C156" s="157"/>
      <c r="D156" s="157"/>
      <c r="E156" s="157"/>
      <c r="F156" s="157"/>
    </row>
    <row r="157" spans="1:6" x14ac:dyDescent="0.35">
      <c r="A157" s="157"/>
      <c r="B157" s="157"/>
      <c r="C157" s="157"/>
      <c r="D157" s="157"/>
      <c r="E157" s="157"/>
      <c r="F157" s="157"/>
    </row>
    <row r="158" spans="1:6" x14ac:dyDescent="0.35">
      <c r="A158" s="157"/>
      <c r="B158" s="157"/>
      <c r="C158" s="157"/>
      <c r="D158" s="157"/>
      <c r="E158" s="157"/>
      <c r="F158" s="157"/>
    </row>
    <row r="159" spans="1:6" x14ac:dyDescent="0.35">
      <c r="A159" s="157"/>
      <c r="B159" s="157"/>
      <c r="C159" s="157"/>
      <c r="D159" s="157"/>
      <c r="E159" s="157"/>
      <c r="F159" s="157"/>
    </row>
    <row r="160" spans="1:6" x14ac:dyDescent="0.35">
      <c r="A160" s="157"/>
      <c r="B160" s="157"/>
      <c r="C160" s="157"/>
      <c r="D160" s="157"/>
      <c r="E160" s="157"/>
      <c r="F160" s="157"/>
    </row>
    <row r="161" spans="1:6" x14ac:dyDescent="0.35">
      <c r="A161" s="157"/>
      <c r="B161" s="157"/>
      <c r="C161" s="157"/>
      <c r="D161" s="157"/>
      <c r="E161" s="157"/>
      <c r="F161" s="157"/>
    </row>
    <row r="162" spans="1:6" x14ac:dyDescent="0.35">
      <c r="A162" s="157"/>
      <c r="B162" s="157"/>
      <c r="C162" s="157"/>
      <c r="D162" s="157"/>
      <c r="E162" s="157"/>
      <c r="F162" s="157"/>
    </row>
    <row r="163" spans="1:6" x14ac:dyDescent="0.35">
      <c r="A163" s="157"/>
      <c r="B163" s="157"/>
      <c r="C163" s="157"/>
      <c r="D163" s="157"/>
      <c r="E163" s="157"/>
      <c r="F163" s="157"/>
    </row>
    <row r="164" spans="1:6" x14ac:dyDescent="0.35">
      <c r="A164" s="157"/>
      <c r="B164" s="157"/>
      <c r="C164" s="157"/>
      <c r="D164" s="157"/>
      <c r="E164" s="157"/>
      <c r="F164" s="157"/>
    </row>
    <row r="165" spans="1:6" x14ac:dyDescent="0.35">
      <c r="A165" s="157"/>
      <c r="B165" s="157"/>
      <c r="C165" s="157"/>
      <c r="D165" s="157"/>
      <c r="E165" s="157"/>
      <c r="F165" s="157"/>
    </row>
    <row r="166" spans="1:6" x14ac:dyDescent="0.35">
      <c r="A166" s="157"/>
      <c r="B166" s="157"/>
      <c r="C166" s="157"/>
      <c r="D166" s="157"/>
      <c r="E166" s="157"/>
      <c r="F166" s="157"/>
    </row>
    <row r="167" spans="1:6" x14ac:dyDescent="0.35">
      <c r="A167" s="157"/>
      <c r="B167" s="157"/>
      <c r="C167" s="157"/>
      <c r="D167" s="157"/>
      <c r="E167" s="157"/>
      <c r="F167" s="157"/>
    </row>
    <row r="168" spans="1:6" x14ac:dyDescent="0.35">
      <c r="A168" s="157"/>
      <c r="B168" s="157"/>
      <c r="C168" s="157"/>
      <c r="D168" s="157"/>
      <c r="E168" s="157"/>
      <c r="F168" s="157"/>
    </row>
    <row r="169" spans="1:6" x14ac:dyDescent="0.35">
      <c r="A169" s="157"/>
      <c r="B169" s="157"/>
      <c r="C169" s="157"/>
      <c r="D169" s="157"/>
      <c r="E169" s="157"/>
      <c r="F169" s="157"/>
    </row>
    <row r="170" spans="1:6" x14ac:dyDescent="0.35">
      <c r="A170" s="157"/>
      <c r="B170" s="157"/>
      <c r="C170" s="157"/>
      <c r="D170" s="157"/>
      <c r="E170" s="157"/>
      <c r="F170" s="157"/>
    </row>
    <row r="171" spans="1:6" x14ac:dyDescent="0.35">
      <c r="A171" s="157"/>
      <c r="B171" s="157"/>
      <c r="C171" s="157"/>
      <c r="D171" s="157"/>
      <c r="E171" s="157"/>
      <c r="F171" s="157"/>
    </row>
    <row r="172" spans="1:6" x14ac:dyDescent="0.35">
      <c r="A172" s="157"/>
      <c r="B172" s="157"/>
      <c r="C172" s="157"/>
      <c r="D172" s="157"/>
      <c r="E172" s="157"/>
      <c r="F172" s="157"/>
    </row>
    <row r="173" spans="1:6" x14ac:dyDescent="0.35">
      <c r="A173" s="157"/>
      <c r="B173" s="157"/>
      <c r="C173" s="157"/>
      <c r="D173" s="157"/>
      <c r="E173" s="157"/>
      <c r="F173" s="157"/>
    </row>
    <row r="174" spans="1:6" x14ac:dyDescent="0.35">
      <c r="A174" s="157"/>
      <c r="B174" s="157"/>
      <c r="C174" s="157"/>
      <c r="D174" s="157"/>
      <c r="E174" s="157"/>
      <c r="F174" s="157"/>
    </row>
    <row r="175" spans="1:6" x14ac:dyDescent="0.35">
      <c r="A175" s="157"/>
      <c r="B175" s="157"/>
      <c r="C175" s="157"/>
      <c r="D175" s="157"/>
      <c r="E175" s="157"/>
      <c r="F175" s="157"/>
    </row>
    <row r="176" spans="1:6" x14ac:dyDescent="0.35">
      <c r="A176" s="157"/>
      <c r="B176" s="157"/>
      <c r="C176" s="157"/>
      <c r="D176" s="157"/>
      <c r="E176" s="157"/>
      <c r="F176" s="157"/>
    </row>
    <row r="177" spans="1:6" x14ac:dyDescent="0.35">
      <c r="A177" s="157"/>
      <c r="B177" s="157"/>
      <c r="C177" s="157"/>
      <c r="D177" s="157"/>
      <c r="E177" s="157"/>
      <c r="F177" s="157"/>
    </row>
    <row r="178" spans="1:6" x14ac:dyDescent="0.35">
      <c r="A178" s="157"/>
      <c r="B178" s="157"/>
      <c r="C178" s="157"/>
      <c r="D178" s="157"/>
      <c r="E178" s="157"/>
      <c r="F178" s="157"/>
    </row>
    <row r="179" spans="1:6" x14ac:dyDescent="0.35">
      <c r="A179" s="157"/>
      <c r="B179" s="157"/>
      <c r="C179" s="157"/>
      <c r="D179" s="157"/>
      <c r="E179" s="157"/>
      <c r="F179" s="157"/>
    </row>
    <row r="180" spans="1:6" x14ac:dyDescent="0.35">
      <c r="A180" s="157"/>
      <c r="B180" s="157"/>
      <c r="C180" s="157"/>
      <c r="D180" s="157"/>
      <c r="E180" s="157"/>
      <c r="F180" s="157"/>
    </row>
    <row r="181" spans="1:6" x14ac:dyDescent="0.35">
      <c r="A181" s="157"/>
      <c r="B181" s="157"/>
      <c r="C181" s="157"/>
      <c r="D181" s="157"/>
      <c r="E181" s="157"/>
      <c r="F181" s="157"/>
    </row>
    <row r="182" spans="1:6" x14ac:dyDescent="0.35">
      <c r="A182" s="157"/>
      <c r="B182" s="157"/>
      <c r="C182" s="157"/>
      <c r="D182" s="157"/>
      <c r="E182" s="157"/>
      <c r="F182" s="157"/>
    </row>
    <row r="183" spans="1:6" x14ac:dyDescent="0.35">
      <c r="A183" s="157"/>
      <c r="B183" s="157"/>
      <c r="C183" s="157"/>
      <c r="D183" s="157"/>
      <c r="E183" s="157"/>
      <c r="F183" s="157"/>
    </row>
    <row r="184" spans="1:6" x14ac:dyDescent="0.35">
      <c r="A184" s="157"/>
      <c r="B184" s="157"/>
      <c r="C184" s="157"/>
      <c r="D184" s="157"/>
      <c r="E184" s="157"/>
      <c r="F184" s="157"/>
    </row>
    <row r="185" spans="1:6" x14ac:dyDescent="0.35">
      <c r="A185" s="157"/>
      <c r="B185" s="157"/>
      <c r="C185" s="157"/>
      <c r="D185" s="157"/>
      <c r="E185" s="157"/>
      <c r="F185" s="157"/>
    </row>
    <row r="186" spans="1:6" x14ac:dyDescent="0.35">
      <c r="A186" s="157"/>
      <c r="B186" s="157"/>
      <c r="C186" s="157"/>
      <c r="D186" s="157"/>
      <c r="E186" s="157"/>
      <c r="F186" s="157"/>
    </row>
    <row r="187" spans="1:6" x14ac:dyDescent="0.35">
      <c r="A187" s="157"/>
      <c r="B187" s="157"/>
      <c r="C187" s="157"/>
      <c r="D187" s="157"/>
      <c r="E187" s="157"/>
      <c r="F187" s="157"/>
    </row>
    <row r="188" spans="1:6" x14ac:dyDescent="0.35">
      <c r="A188" s="157"/>
      <c r="B188" s="157"/>
      <c r="C188" s="157"/>
      <c r="D188" s="157"/>
      <c r="E188" s="157"/>
      <c r="F188" s="157"/>
    </row>
    <row r="189" spans="1:6" x14ac:dyDescent="0.35">
      <c r="A189" s="157"/>
      <c r="B189" s="157"/>
      <c r="C189" s="157"/>
      <c r="D189" s="157"/>
      <c r="E189" s="157"/>
      <c r="F189" s="157"/>
    </row>
    <row r="190" spans="1:6" x14ac:dyDescent="0.35">
      <c r="A190" s="157"/>
      <c r="B190" s="157"/>
      <c r="C190" s="157"/>
      <c r="D190" s="157"/>
      <c r="E190" s="157"/>
      <c r="F190" s="157"/>
    </row>
    <row r="191" spans="1:6" x14ac:dyDescent="0.35">
      <c r="A191" s="157"/>
      <c r="B191" s="157"/>
      <c r="C191" s="157"/>
      <c r="D191" s="157"/>
      <c r="E191" s="157"/>
      <c r="F191" s="157"/>
    </row>
    <row r="192" spans="1:6" x14ac:dyDescent="0.35">
      <c r="A192" s="157"/>
      <c r="B192" s="157"/>
      <c r="C192" s="157"/>
      <c r="D192" s="157"/>
      <c r="E192" s="157"/>
      <c r="F192" s="157"/>
    </row>
    <row r="193" spans="1:6" x14ac:dyDescent="0.35">
      <c r="A193" s="157"/>
      <c r="B193" s="157"/>
      <c r="C193" s="157"/>
      <c r="D193" s="157"/>
      <c r="E193" s="157"/>
      <c r="F193" s="157"/>
    </row>
    <row r="194" spans="1:6" x14ac:dyDescent="0.35">
      <c r="A194" s="157"/>
      <c r="B194" s="157"/>
      <c r="C194" s="157"/>
      <c r="D194" s="157"/>
      <c r="E194" s="157"/>
      <c r="F194" s="157"/>
    </row>
    <row r="195" spans="1:6" x14ac:dyDescent="0.35">
      <c r="A195" s="157"/>
      <c r="B195" s="157"/>
      <c r="C195" s="157"/>
      <c r="D195" s="157"/>
      <c r="E195" s="157"/>
      <c r="F195" s="157"/>
    </row>
    <row r="196" spans="1:6" x14ac:dyDescent="0.35">
      <c r="A196" s="157"/>
      <c r="B196" s="157"/>
      <c r="C196" s="157"/>
      <c r="D196" s="157"/>
      <c r="E196" s="157"/>
      <c r="F196" s="157"/>
    </row>
    <row r="197" spans="1:6" x14ac:dyDescent="0.35">
      <c r="A197" s="157"/>
      <c r="B197" s="157"/>
      <c r="C197" s="157"/>
      <c r="D197" s="157"/>
      <c r="E197" s="157"/>
      <c r="F197" s="157"/>
    </row>
    <row r="198" spans="1:6" x14ac:dyDescent="0.35">
      <c r="A198" s="157"/>
      <c r="B198" s="157"/>
      <c r="C198" s="157"/>
      <c r="D198" s="157"/>
      <c r="E198" s="157"/>
      <c r="F198" s="157"/>
    </row>
    <row r="199" spans="1:6" x14ac:dyDescent="0.35">
      <c r="A199" s="157"/>
      <c r="B199" s="157"/>
      <c r="C199" s="157"/>
      <c r="D199" s="157"/>
      <c r="E199" s="157"/>
      <c r="F199" s="157"/>
    </row>
    <row r="200" spans="1:6" x14ac:dyDescent="0.35">
      <c r="A200" s="157"/>
      <c r="B200" s="157"/>
      <c r="C200" s="157"/>
      <c r="D200" s="157"/>
      <c r="E200" s="157"/>
      <c r="F200" s="157"/>
    </row>
    <row r="201" spans="1:6" x14ac:dyDescent="0.35">
      <c r="A201" s="157"/>
      <c r="B201" s="157"/>
      <c r="C201" s="157"/>
      <c r="D201" s="157"/>
      <c r="E201" s="157"/>
      <c r="F201" s="157"/>
    </row>
    <row r="202" spans="1:6" x14ac:dyDescent="0.35">
      <c r="A202" s="157"/>
      <c r="B202" s="157"/>
      <c r="C202" s="157"/>
      <c r="D202" s="157"/>
      <c r="E202" s="157"/>
      <c r="F202" s="157"/>
    </row>
    <row r="203" spans="1:6" x14ac:dyDescent="0.35">
      <c r="A203" s="157"/>
      <c r="B203" s="157"/>
      <c r="C203" s="157"/>
      <c r="D203" s="157"/>
      <c r="E203" s="157"/>
      <c r="F203" s="157"/>
    </row>
    <row r="204" spans="1:6" x14ac:dyDescent="0.35">
      <c r="A204" s="157"/>
      <c r="B204" s="157"/>
      <c r="C204" s="157"/>
      <c r="D204" s="157"/>
      <c r="E204" s="157"/>
      <c r="F204" s="157"/>
    </row>
    <row r="205" spans="1:6" x14ac:dyDescent="0.35">
      <c r="A205" s="157"/>
      <c r="B205" s="157"/>
      <c r="C205" s="157"/>
      <c r="D205" s="157"/>
      <c r="E205" s="157"/>
      <c r="F205" s="157"/>
    </row>
    <row r="206" spans="1:6" x14ac:dyDescent="0.35">
      <c r="A206" s="157"/>
      <c r="B206" s="157"/>
      <c r="C206" s="157"/>
      <c r="D206" s="157"/>
      <c r="E206" s="157"/>
      <c r="F206" s="157"/>
    </row>
    <row r="207" spans="1:6" x14ac:dyDescent="0.35">
      <c r="A207" s="157"/>
      <c r="B207" s="157"/>
      <c r="C207" s="157"/>
      <c r="D207" s="157"/>
      <c r="E207" s="157"/>
      <c r="F207" s="157"/>
    </row>
    <row r="208" spans="1:6" x14ac:dyDescent="0.35">
      <c r="A208" s="157"/>
      <c r="B208" s="157"/>
      <c r="C208" s="157"/>
      <c r="D208" s="157"/>
      <c r="E208" s="157"/>
      <c r="F208" s="157"/>
    </row>
    <row r="209" spans="1:6" x14ac:dyDescent="0.35">
      <c r="A209" s="157"/>
      <c r="B209" s="157"/>
      <c r="C209" s="157"/>
      <c r="D209" s="157"/>
      <c r="E209" s="157"/>
      <c r="F209" s="157"/>
    </row>
    <row r="210" spans="1:6" x14ac:dyDescent="0.35">
      <c r="A210" s="157"/>
      <c r="B210" s="157"/>
      <c r="C210" s="157"/>
      <c r="D210" s="157"/>
      <c r="E210" s="157"/>
      <c r="F210" s="157"/>
    </row>
    <row r="211" spans="1:6" x14ac:dyDescent="0.35">
      <c r="A211" s="157"/>
      <c r="B211" s="157"/>
      <c r="C211" s="157"/>
      <c r="D211" s="157"/>
      <c r="E211" s="157"/>
      <c r="F211" s="157"/>
    </row>
    <row r="212" spans="1:6" x14ac:dyDescent="0.35">
      <c r="A212" s="157"/>
      <c r="B212" s="157"/>
      <c r="C212" s="157"/>
      <c r="D212" s="157"/>
      <c r="E212" s="157"/>
      <c r="F212" s="157"/>
    </row>
    <row r="213" spans="1:6" x14ac:dyDescent="0.35">
      <c r="A213" s="157"/>
      <c r="B213" s="157"/>
      <c r="C213" s="157"/>
      <c r="D213" s="157"/>
      <c r="E213" s="157"/>
      <c r="F213" s="157"/>
    </row>
    <row r="214" spans="1:6" x14ac:dyDescent="0.35">
      <c r="A214" s="157"/>
      <c r="B214" s="157"/>
      <c r="C214" s="157"/>
      <c r="D214" s="157"/>
      <c r="E214" s="157"/>
      <c r="F214" s="157"/>
    </row>
    <row r="215" spans="1:6" x14ac:dyDescent="0.35">
      <c r="A215" s="157"/>
      <c r="B215" s="157"/>
      <c r="C215" s="157"/>
      <c r="D215" s="157"/>
      <c r="E215" s="157"/>
      <c r="F215" s="157"/>
    </row>
    <row r="216" spans="1:6" x14ac:dyDescent="0.35">
      <c r="A216" s="157"/>
      <c r="B216" s="157"/>
      <c r="C216" s="157"/>
      <c r="D216" s="157"/>
      <c r="E216" s="157"/>
      <c r="F216" s="157"/>
    </row>
    <row r="217" spans="1:6" x14ac:dyDescent="0.35">
      <c r="A217" s="157"/>
      <c r="B217" s="157"/>
      <c r="C217" s="157"/>
      <c r="D217" s="157"/>
      <c r="E217" s="157"/>
      <c r="F217" s="157"/>
    </row>
    <row r="218" spans="1:6" x14ac:dyDescent="0.35">
      <c r="A218" s="157"/>
      <c r="B218" s="157"/>
      <c r="C218" s="157"/>
      <c r="D218" s="157"/>
      <c r="E218" s="157"/>
      <c r="F218" s="157"/>
    </row>
    <row r="219" spans="1:6" x14ac:dyDescent="0.35">
      <c r="A219" s="157"/>
      <c r="B219" s="157"/>
      <c r="C219" s="157"/>
      <c r="D219" s="157"/>
      <c r="E219" s="157"/>
      <c r="F219" s="157"/>
    </row>
    <row r="220" spans="1:6" x14ac:dyDescent="0.35">
      <c r="A220" s="157"/>
      <c r="B220" s="157"/>
      <c r="C220" s="157"/>
      <c r="D220" s="157"/>
      <c r="E220" s="157"/>
      <c r="F220" s="157"/>
    </row>
    <row r="221" spans="1:6" x14ac:dyDescent="0.35">
      <c r="A221" s="157"/>
      <c r="B221" s="157"/>
      <c r="C221" s="157"/>
      <c r="D221" s="157"/>
      <c r="E221" s="157"/>
      <c r="F221" s="157"/>
    </row>
    <row r="222" spans="1:6" x14ac:dyDescent="0.35">
      <c r="A222" s="157"/>
      <c r="B222" s="157"/>
      <c r="C222" s="157"/>
      <c r="D222" s="157"/>
      <c r="E222" s="157"/>
      <c r="F222" s="157"/>
    </row>
    <row r="223" spans="1:6" x14ac:dyDescent="0.35">
      <c r="A223" s="157"/>
      <c r="B223" s="157"/>
      <c r="C223" s="157"/>
      <c r="D223" s="157"/>
      <c r="E223" s="157"/>
      <c r="F223" s="157"/>
    </row>
    <row r="224" spans="1:6" x14ac:dyDescent="0.35">
      <c r="A224" s="157"/>
      <c r="B224" s="157"/>
      <c r="C224" s="157"/>
      <c r="D224" s="157"/>
      <c r="E224" s="157"/>
      <c r="F224" s="157"/>
    </row>
    <row r="225" spans="1:6" x14ac:dyDescent="0.35">
      <c r="A225" s="157"/>
      <c r="B225" s="157"/>
      <c r="C225" s="157"/>
      <c r="D225" s="157"/>
      <c r="E225" s="157"/>
      <c r="F225" s="157"/>
    </row>
    <row r="226" spans="1:6" x14ac:dyDescent="0.35">
      <c r="A226" s="157"/>
      <c r="B226" s="157"/>
      <c r="C226" s="157"/>
      <c r="D226" s="157"/>
      <c r="E226" s="157"/>
      <c r="F226" s="157"/>
    </row>
    <row r="227" spans="1:6" x14ac:dyDescent="0.35">
      <c r="A227" s="157"/>
      <c r="B227" s="157"/>
      <c r="C227" s="157"/>
      <c r="D227" s="157"/>
      <c r="E227" s="157"/>
      <c r="F227" s="157"/>
    </row>
    <row r="228" spans="1:6" x14ac:dyDescent="0.35">
      <c r="A228" s="157"/>
      <c r="B228" s="157"/>
      <c r="C228" s="157"/>
      <c r="D228" s="157"/>
      <c r="E228" s="157"/>
      <c r="F228" s="157"/>
    </row>
    <row r="229" spans="1:6" x14ac:dyDescent="0.35">
      <c r="A229" s="157"/>
      <c r="B229" s="157"/>
      <c r="C229" s="157"/>
      <c r="D229" s="157"/>
      <c r="E229" s="157"/>
      <c r="F229" s="157"/>
    </row>
    <row r="230" spans="1:6" x14ac:dyDescent="0.35">
      <c r="A230" s="157"/>
      <c r="B230" s="157"/>
      <c r="C230" s="157"/>
      <c r="D230" s="157"/>
      <c r="E230" s="157"/>
      <c r="F230" s="157"/>
    </row>
    <row r="231" spans="1:6" x14ac:dyDescent="0.35">
      <c r="A231" s="157"/>
      <c r="B231" s="157"/>
      <c r="C231" s="157"/>
      <c r="D231" s="157"/>
      <c r="E231" s="157"/>
      <c r="F231" s="157"/>
    </row>
    <row r="232" spans="1:6" x14ac:dyDescent="0.35">
      <c r="A232" s="157"/>
      <c r="B232" s="157"/>
      <c r="C232" s="157"/>
      <c r="D232" s="157"/>
      <c r="E232" s="157"/>
      <c r="F232" s="157"/>
    </row>
    <row r="233" spans="1:6" x14ac:dyDescent="0.35">
      <c r="A233" s="157"/>
      <c r="B233" s="157"/>
      <c r="C233" s="157"/>
      <c r="D233" s="157"/>
      <c r="E233" s="157"/>
      <c r="F233" s="157"/>
    </row>
    <row r="234" spans="1:6" x14ac:dyDescent="0.35">
      <c r="A234" s="157"/>
      <c r="B234" s="157"/>
      <c r="C234" s="157"/>
      <c r="D234" s="157"/>
      <c r="E234" s="157"/>
      <c r="F234" s="157"/>
    </row>
    <row r="235" spans="1:6" x14ac:dyDescent="0.35">
      <c r="A235" s="157"/>
      <c r="B235" s="157"/>
      <c r="C235" s="157"/>
      <c r="D235" s="157"/>
      <c r="E235" s="157"/>
      <c r="F235" s="157"/>
    </row>
    <row r="236" spans="1:6" x14ac:dyDescent="0.35">
      <c r="A236" s="157"/>
      <c r="B236" s="157"/>
      <c r="C236" s="157"/>
      <c r="D236" s="157"/>
      <c r="E236" s="157"/>
      <c r="F236" s="157"/>
    </row>
    <row r="237" spans="1:6" x14ac:dyDescent="0.35">
      <c r="A237" s="157"/>
      <c r="B237" s="157"/>
      <c r="C237" s="157"/>
      <c r="D237" s="157"/>
      <c r="E237" s="157"/>
      <c r="F237" s="157"/>
    </row>
    <row r="238" spans="1:6" x14ac:dyDescent="0.35">
      <c r="A238" s="157"/>
      <c r="B238" s="157"/>
      <c r="C238" s="157"/>
      <c r="D238" s="157"/>
      <c r="E238" s="157"/>
      <c r="F238" s="157"/>
    </row>
    <row r="239" spans="1:6" x14ac:dyDescent="0.35">
      <c r="A239" s="157"/>
      <c r="B239" s="157"/>
      <c r="C239" s="157"/>
      <c r="D239" s="157"/>
      <c r="E239" s="157"/>
      <c r="F239" s="157"/>
    </row>
    <row r="240" spans="1:6" x14ac:dyDescent="0.35">
      <c r="A240" s="157"/>
      <c r="B240" s="157"/>
      <c r="C240" s="157"/>
      <c r="D240" s="157"/>
      <c r="E240" s="157"/>
      <c r="F240" s="157"/>
    </row>
    <row r="241" spans="1:6" x14ac:dyDescent="0.35">
      <c r="A241" s="157"/>
      <c r="B241" s="157"/>
      <c r="C241" s="157"/>
      <c r="D241" s="157"/>
      <c r="E241" s="157"/>
      <c r="F241" s="157"/>
    </row>
    <row r="242" spans="1:6" x14ac:dyDescent="0.35">
      <c r="A242" s="157"/>
      <c r="B242" s="157"/>
      <c r="C242" s="157"/>
      <c r="D242" s="157"/>
      <c r="E242" s="157"/>
      <c r="F242" s="157"/>
    </row>
    <row r="243" spans="1:6" x14ac:dyDescent="0.35">
      <c r="A243" s="157"/>
      <c r="B243" s="157"/>
      <c r="C243" s="157"/>
      <c r="D243" s="157"/>
      <c r="E243" s="157"/>
      <c r="F243" s="157"/>
    </row>
    <row r="244" spans="1:6" x14ac:dyDescent="0.35">
      <c r="A244" s="157"/>
      <c r="B244" s="157"/>
      <c r="C244" s="157"/>
      <c r="D244" s="157"/>
      <c r="E244" s="157"/>
      <c r="F244" s="157"/>
    </row>
    <row r="245" spans="1:6" x14ac:dyDescent="0.35">
      <c r="A245" s="157"/>
      <c r="B245" s="157"/>
      <c r="C245" s="157"/>
      <c r="D245" s="157"/>
      <c r="E245" s="157"/>
      <c r="F245" s="157"/>
    </row>
    <row r="246" spans="1:6" x14ac:dyDescent="0.35">
      <c r="A246" s="157"/>
      <c r="B246" s="157"/>
      <c r="C246" s="157"/>
      <c r="D246" s="157"/>
      <c r="E246" s="157"/>
      <c r="F246" s="157"/>
    </row>
    <row r="247" spans="1:6" x14ac:dyDescent="0.35">
      <c r="A247" s="157"/>
      <c r="B247" s="157"/>
      <c r="C247" s="157"/>
      <c r="D247" s="157"/>
      <c r="E247" s="157"/>
      <c r="F247" s="157"/>
    </row>
    <row r="248" spans="1:6" x14ac:dyDescent="0.35">
      <c r="A248" s="157"/>
      <c r="B248" s="157"/>
      <c r="C248" s="157"/>
      <c r="D248" s="157"/>
      <c r="E248" s="157"/>
      <c r="F248" s="157"/>
    </row>
    <row r="249" spans="1:6" x14ac:dyDescent="0.35">
      <c r="A249" s="157"/>
      <c r="B249" s="157"/>
      <c r="C249" s="157"/>
      <c r="D249" s="157"/>
      <c r="E249" s="157"/>
      <c r="F249" s="157"/>
    </row>
    <row r="250" spans="1:6" x14ac:dyDescent="0.35">
      <c r="A250" s="157"/>
      <c r="B250" s="157"/>
      <c r="C250" s="157"/>
      <c r="D250" s="157"/>
      <c r="E250" s="157"/>
      <c r="F250" s="157"/>
    </row>
    <row r="251" spans="1:6" x14ac:dyDescent="0.35">
      <c r="A251" s="157"/>
      <c r="B251" s="157"/>
      <c r="C251" s="157"/>
      <c r="D251" s="157"/>
      <c r="E251" s="157"/>
      <c r="F251" s="157"/>
    </row>
    <row r="252" spans="1:6" x14ac:dyDescent="0.35">
      <c r="A252" s="157"/>
      <c r="B252" s="157"/>
      <c r="C252" s="157"/>
      <c r="D252" s="157"/>
      <c r="E252" s="157"/>
      <c r="F252" s="157"/>
    </row>
    <row r="253" spans="1:6" x14ac:dyDescent="0.35">
      <c r="A253" s="157"/>
      <c r="B253" s="157"/>
      <c r="C253" s="157"/>
      <c r="D253" s="157"/>
      <c r="E253" s="157"/>
      <c r="F253" s="157"/>
    </row>
    <row r="254" spans="1:6" x14ac:dyDescent="0.35">
      <c r="A254" s="157"/>
      <c r="B254" s="157"/>
      <c r="C254" s="157"/>
      <c r="D254" s="157"/>
      <c r="E254" s="157"/>
      <c r="F254" s="157"/>
    </row>
    <row r="255" spans="1:6" x14ac:dyDescent="0.35">
      <c r="A255" s="157"/>
      <c r="B255" s="157"/>
      <c r="C255" s="157"/>
      <c r="D255" s="157"/>
      <c r="E255" s="157"/>
      <c r="F255" s="157"/>
    </row>
    <row r="256" spans="1:6" x14ac:dyDescent="0.35">
      <c r="A256" s="157"/>
      <c r="B256" s="157"/>
      <c r="C256" s="157"/>
      <c r="D256" s="157"/>
      <c r="E256" s="157"/>
      <c r="F256" s="157"/>
    </row>
    <row r="257" spans="1:6" x14ac:dyDescent="0.35">
      <c r="A257" s="157"/>
      <c r="B257" s="157"/>
      <c r="C257" s="157"/>
      <c r="D257" s="157"/>
      <c r="E257" s="157"/>
      <c r="F257" s="157"/>
    </row>
    <row r="258" spans="1:6" x14ac:dyDescent="0.35">
      <c r="A258" s="157"/>
      <c r="B258" s="157"/>
      <c r="C258" s="157"/>
      <c r="D258" s="157"/>
      <c r="E258" s="157"/>
      <c r="F258" s="157"/>
    </row>
    <row r="259" spans="1:6" x14ac:dyDescent="0.35">
      <c r="A259" s="157"/>
      <c r="B259" s="157"/>
      <c r="C259" s="157"/>
      <c r="D259" s="157"/>
      <c r="E259" s="157"/>
      <c r="F259" s="157"/>
    </row>
    <row r="260" spans="1:6" x14ac:dyDescent="0.35">
      <c r="A260" s="157"/>
      <c r="B260" s="157"/>
      <c r="C260" s="157"/>
      <c r="D260" s="157"/>
      <c r="E260" s="157"/>
      <c r="F260" s="157"/>
    </row>
    <row r="261" spans="1:6" x14ac:dyDescent="0.35">
      <c r="A261" s="157"/>
      <c r="B261" s="157"/>
      <c r="C261" s="157"/>
      <c r="D261" s="157"/>
      <c r="E261" s="157"/>
      <c r="F261" s="157"/>
    </row>
    <row r="262" spans="1:6" x14ac:dyDescent="0.35">
      <c r="A262" s="157"/>
      <c r="B262" s="157"/>
      <c r="C262" s="157"/>
      <c r="D262" s="157"/>
      <c r="E262" s="157"/>
      <c r="F262" s="157"/>
    </row>
    <row r="263" spans="1:6" x14ac:dyDescent="0.35">
      <c r="A263" s="157"/>
      <c r="B263" s="157"/>
      <c r="C263" s="157"/>
      <c r="D263" s="157"/>
      <c r="E263" s="157"/>
      <c r="F263" s="157"/>
    </row>
    <row r="264" spans="1:6" x14ac:dyDescent="0.35">
      <c r="A264" s="157"/>
      <c r="B264" s="157"/>
      <c r="C264" s="157"/>
      <c r="D264" s="157"/>
      <c r="E264" s="157"/>
      <c r="F264" s="157"/>
    </row>
    <row r="265" spans="1:6" x14ac:dyDescent="0.35">
      <c r="A265" s="157"/>
      <c r="B265" s="157"/>
      <c r="C265" s="157"/>
      <c r="D265" s="157"/>
      <c r="E265" s="157"/>
      <c r="F265" s="157"/>
    </row>
    <row r="266" spans="1:6" x14ac:dyDescent="0.35">
      <c r="A266" s="157"/>
      <c r="B266" s="157"/>
      <c r="C266" s="157"/>
      <c r="D266" s="157"/>
      <c r="E266" s="157"/>
      <c r="F266" s="157"/>
    </row>
    <row r="267" spans="1:6" x14ac:dyDescent="0.35">
      <c r="A267" s="157"/>
      <c r="B267" s="157"/>
      <c r="C267" s="157"/>
      <c r="D267" s="157"/>
      <c r="E267" s="157"/>
      <c r="F267" s="157"/>
    </row>
    <row r="268" spans="1:6" x14ac:dyDescent="0.35">
      <c r="A268" s="157"/>
      <c r="B268" s="157"/>
      <c r="C268" s="157"/>
      <c r="D268" s="157"/>
      <c r="E268" s="157"/>
      <c r="F268" s="157"/>
    </row>
    <row r="269" spans="1:6" x14ac:dyDescent="0.35">
      <c r="A269" s="157"/>
      <c r="B269" s="157"/>
      <c r="C269" s="157"/>
      <c r="D269" s="157"/>
      <c r="E269" s="157"/>
      <c r="F269" s="157"/>
    </row>
    <row r="270" spans="1:6" x14ac:dyDescent="0.35">
      <c r="A270" s="157"/>
      <c r="B270" s="157"/>
      <c r="C270" s="157"/>
      <c r="D270" s="157"/>
      <c r="E270" s="157"/>
      <c r="F270" s="157"/>
    </row>
    <row r="271" spans="1:6" x14ac:dyDescent="0.35">
      <c r="A271" s="157"/>
      <c r="B271" s="157"/>
      <c r="C271" s="157"/>
      <c r="D271" s="157"/>
      <c r="E271" s="157"/>
      <c r="F271" s="157"/>
    </row>
    <row r="272" spans="1:6" x14ac:dyDescent="0.35">
      <c r="A272" s="157"/>
      <c r="B272" s="157"/>
      <c r="C272" s="157"/>
      <c r="D272" s="157"/>
      <c r="E272" s="157"/>
      <c r="F272" s="157"/>
    </row>
    <row r="273" spans="1:6" x14ac:dyDescent="0.35">
      <c r="A273" s="157"/>
      <c r="B273" s="157"/>
      <c r="C273" s="157"/>
      <c r="D273" s="157"/>
      <c r="E273" s="157"/>
      <c r="F273" s="157"/>
    </row>
    <row r="274" spans="1:6" x14ac:dyDescent="0.35">
      <c r="A274" s="157"/>
      <c r="B274" s="157"/>
      <c r="C274" s="157"/>
      <c r="D274" s="157"/>
      <c r="E274" s="157"/>
      <c r="F274" s="157"/>
    </row>
    <row r="275" spans="1:6" x14ac:dyDescent="0.35">
      <c r="A275" s="157"/>
      <c r="B275" s="157"/>
      <c r="C275" s="157"/>
      <c r="D275" s="157"/>
      <c r="E275" s="157"/>
      <c r="F275" s="157"/>
    </row>
    <row r="276" spans="1:6" x14ac:dyDescent="0.35">
      <c r="A276" s="157"/>
      <c r="B276" s="157"/>
      <c r="C276" s="157"/>
      <c r="D276" s="157"/>
      <c r="E276" s="157"/>
      <c r="F276" s="157"/>
    </row>
    <row r="277" spans="1:6" x14ac:dyDescent="0.35">
      <c r="A277" s="157"/>
      <c r="B277" s="157"/>
      <c r="C277" s="157"/>
      <c r="D277" s="157"/>
      <c r="E277" s="157"/>
      <c r="F277" s="157"/>
    </row>
    <row r="278" spans="1:6" x14ac:dyDescent="0.35">
      <c r="A278" s="157"/>
      <c r="B278" s="157"/>
      <c r="C278" s="157"/>
      <c r="D278" s="157"/>
      <c r="E278" s="157"/>
      <c r="F278" s="157"/>
    </row>
    <row r="279" spans="1:6" x14ac:dyDescent="0.35">
      <c r="A279" s="157"/>
      <c r="B279" s="157"/>
      <c r="C279" s="157"/>
      <c r="D279" s="157"/>
      <c r="E279" s="157"/>
      <c r="F279" s="157"/>
    </row>
    <row r="280" spans="1:6" x14ac:dyDescent="0.35">
      <c r="A280" s="157"/>
      <c r="B280" s="157"/>
      <c r="C280" s="157"/>
      <c r="D280" s="157"/>
      <c r="E280" s="157"/>
      <c r="F280" s="157"/>
    </row>
    <row r="281" spans="1:6" x14ac:dyDescent="0.35">
      <c r="A281" s="157"/>
      <c r="B281" s="157"/>
      <c r="C281" s="157"/>
      <c r="D281" s="157"/>
      <c r="E281" s="157"/>
      <c r="F281" s="157"/>
    </row>
    <row r="282" spans="1:6" x14ac:dyDescent="0.35">
      <c r="A282" s="157"/>
      <c r="B282" s="157"/>
      <c r="C282" s="157"/>
      <c r="D282" s="157"/>
      <c r="E282" s="157"/>
      <c r="F282" s="157"/>
    </row>
    <row r="283" spans="1:6" x14ac:dyDescent="0.35">
      <c r="A283" s="157"/>
      <c r="B283" s="157"/>
      <c r="C283" s="157"/>
      <c r="D283" s="157"/>
      <c r="E283" s="157"/>
      <c r="F283" s="157"/>
    </row>
    <row r="284" spans="1:6" x14ac:dyDescent="0.35">
      <c r="A284" s="157"/>
      <c r="B284" s="157"/>
      <c r="C284" s="157"/>
      <c r="D284" s="157"/>
      <c r="E284" s="157"/>
      <c r="F284" s="157"/>
    </row>
    <row r="285" spans="1:6" x14ac:dyDescent="0.35">
      <c r="A285" s="157"/>
      <c r="B285" s="157"/>
      <c r="C285" s="157"/>
      <c r="D285" s="157"/>
      <c r="E285" s="157"/>
      <c r="F285" s="157"/>
    </row>
    <row r="286" spans="1:6" x14ac:dyDescent="0.35">
      <c r="A286" s="157"/>
      <c r="B286" s="157"/>
      <c r="C286" s="157"/>
      <c r="D286" s="157"/>
      <c r="E286" s="157"/>
      <c r="F286" s="157"/>
    </row>
    <row r="287" spans="1:6" x14ac:dyDescent="0.35">
      <c r="A287" s="157"/>
      <c r="B287" s="157"/>
      <c r="C287" s="157"/>
      <c r="D287" s="157"/>
      <c r="E287" s="157"/>
      <c r="F287" s="157"/>
    </row>
    <row r="288" spans="1:6" x14ac:dyDescent="0.35">
      <c r="A288" s="157"/>
      <c r="B288" s="157"/>
      <c r="C288" s="157"/>
      <c r="D288" s="157"/>
      <c r="E288" s="157"/>
      <c r="F288" s="157"/>
    </row>
    <row r="289" spans="1:6" x14ac:dyDescent="0.35">
      <c r="A289" s="157"/>
      <c r="B289" s="157"/>
      <c r="C289" s="157"/>
      <c r="D289" s="157"/>
      <c r="E289" s="157"/>
      <c r="F289" s="157"/>
    </row>
    <row r="290" spans="1:6" x14ac:dyDescent="0.35">
      <c r="A290" s="157"/>
      <c r="B290" s="157"/>
      <c r="C290" s="157"/>
      <c r="D290" s="157"/>
      <c r="E290" s="157"/>
      <c r="F290" s="157"/>
    </row>
    <row r="291" spans="1:6" x14ac:dyDescent="0.35">
      <c r="A291" s="157"/>
      <c r="B291" s="157"/>
      <c r="C291" s="157"/>
      <c r="D291" s="157"/>
      <c r="E291" s="157"/>
      <c r="F291" s="157"/>
    </row>
    <row r="292" spans="1:6" x14ac:dyDescent="0.35">
      <c r="A292" s="157"/>
      <c r="B292" s="157"/>
      <c r="C292" s="157"/>
      <c r="D292" s="157"/>
      <c r="E292" s="157"/>
      <c r="F292" s="157"/>
    </row>
    <row r="293" spans="1:6" x14ac:dyDescent="0.35">
      <c r="A293" s="157"/>
      <c r="B293" s="157"/>
      <c r="C293" s="157"/>
      <c r="D293" s="157"/>
      <c r="E293" s="157"/>
      <c r="F293" s="157"/>
    </row>
    <row r="294" spans="1:6" x14ac:dyDescent="0.35">
      <c r="A294" s="157"/>
      <c r="B294" s="157"/>
      <c r="C294" s="157"/>
      <c r="D294" s="157"/>
      <c r="E294" s="157"/>
      <c r="F294" s="157"/>
    </row>
    <row r="295" spans="1:6" x14ac:dyDescent="0.35">
      <c r="A295" s="157"/>
      <c r="B295" s="157"/>
      <c r="C295" s="157"/>
      <c r="D295" s="157"/>
      <c r="E295" s="157"/>
      <c r="F295" s="157"/>
    </row>
    <row r="296" spans="1:6" x14ac:dyDescent="0.35">
      <c r="A296" s="157"/>
      <c r="B296" s="157"/>
      <c r="C296" s="157"/>
      <c r="D296" s="157"/>
      <c r="E296" s="157"/>
      <c r="F296" s="157"/>
    </row>
    <row r="297" spans="1:6" x14ac:dyDescent="0.35">
      <c r="A297" s="157"/>
      <c r="B297" s="157"/>
      <c r="C297" s="157"/>
      <c r="D297" s="157"/>
      <c r="E297" s="157"/>
      <c r="F297" s="157"/>
    </row>
    <row r="298" spans="1:6" x14ac:dyDescent="0.35">
      <c r="A298" s="157"/>
      <c r="B298" s="157"/>
      <c r="C298" s="157"/>
      <c r="D298" s="157"/>
      <c r="E298" s="157"/>
      <c r="F298" s="157"/>
    </row>
    <row r="299" spans="1:6" x14ac:dyDescent="0.35">
      <c r="A299" s="157"/>
      <c r="B299" s="157"/>
      <c r="C299" s="157"/>
      <c r="D299" s="157"/>
      <c r="E299" s="157"/>
      <c r="F299" s="157"/>
    </row>
    <row r="300" spans="1:6" x14ac:dyDescent="0.35">
      <c r="A300" s="157"/>
      <c r="B300" s="157"/>
      <c r="C300" s="157"/>
      <c r="D300" s="157"/>
      <c r="E300" s="157"/>
      <c r="F300" s="157"/>
    </row>
    <row r="301" spans="1:6" x14ac:dyDescent="0.35">
      <c r="A301" s="157"/>
      <c r="B301" s="157"/>
      <c r="C301" s="157"/>
      <c r="D301" s="157"/>
      <c r="E301" s="157"/>
      <c r="F301" s="157"/>
    </row>
    <row r="302" spans="1:6" x14ac:dyDescent="0.35">
      <c r="A302" s="157"/>
      <c r="B302" s="157"/>
      <c r="C302" s="157"/>
      <c r="D302" s="157"/>
      <c r="E302" s="157"/>
      <c r="F302" s="157"/>
    </row>
    <row r="303" spans="1:6" x14ac:dyDescent="0.35">
      <c r="A303" s="157"/>
      <c r="B303" s="157"/>
      <c r="C303" s="157"/>
      <c r="D303" s="157"/>
      <c r="E303" s="157"/>
      <c r="F303" s="157"/>
    </row>
    <row r="304" spans="1:6" x14ac:dyDescent="0.35">
      <c r="A304" s="157"/>
      <c r="B304" s="157"/>
      <c r="C304" s="157"/>
      <c r="D304" s="157"/>
      <c r="E304" s="157"/>
      <c r="F304" s="157"/>
    </row>
    <row r="305" spans="1:6" x14ac:dyDescent="0.35">
      <c r="A305" s="157"/>
      <c r="B305" s="157"/>
      <c r="C305" s="157"/>
      <c r="D305" s="157"/>
      <c r="E305" s="157"/>
      <c r="F305" s="157"/>
    </row>
    <row r="306" spans="1:6" x14ac:dyDescent="0.35">
      <c r="A306" s="157"/>
      <c r="B306" s="157"/>
      <c r="C306" s="157"/>
      <c r="D306" s="157"/>
      <c r="E306" s="157"/>
      <c r="F306" s="157"/>
    </row>
    <row r="307" spans="1:6" x14ac:dyDescent="0.35">
      <c r="A307" s="157"/>
      <c r="B307" s="157"/>
      <c r="C307" s="157"/>
      <c r="D307" s="157"/>
      <c r="E307" s="157"/>
      <c r="F307" s="157"/>
    </row>
    <row r="308" spans="1:6" x14ac:dyDescent="0.35">
      <c r="A308" s="157"/>
      <c r="B308" s="157"/>
      <c r="C308" s="157"/>
      <c r="D308" s="157"/>
      <c r="E308" s="157"/>
      <c r="F308" s="157"/>
    </row>
    <row r="309" spans="1:6" x14ac:dyDescent="0.35">
      <c r="A309" s="157"/>
      <c r="B309" s="157"/>
      <c r="C309" s="157"/>
      <c r="D309" s="157"/>
      <c r="E309" s="157"/>
      <c r="F309" s="157"/>
    </row>
    <row r="310" spans="1:6" x14ac:dyDescent="0.35">
      <c r="A310" s="157"/>
      <c r="B310" s="157"/>
      <c r="C310" s="157"/>
      <c r="D310" s="157"/>
      <c r="E310" s="157"/>
      <c r="F310" s="157"/>
    </row>
    <row r="311" spans="1:6" x14ac:dyDescent="0.35">
      <c r="A311" s="157"/>
      <c r="B311" s="157"/>
      <c r="C311" s="157"/>
      <c r="D311" s="157"/>
      <c r="E311" s="157"/>
      <c r="F311" s="157"/>
    </row>
    <row r="312" spans="1:6" x14ac:dyDescent="0.35">
      <c r="A312" s="157"/>
      <c r="B312" s="157"/>
      <c r="C312" s="157"/>
      <c r="D312" s="157"/>
      <c r="E312" s="157"/>
      <c r="F312" s="157"/>
    </row>
    <row r="313" spans="1:6" x14ac:dyDescent="0.35">
      <c r="A313" s="157"/>
      <c r="B313" s="157"/>
      <c r="C313" s="157"/>
      <c r="D313" s="157"/>
      <c r="E313" s="157"/>
      <c r="F313" s="157"/>
    </row>
    <row r="314" spans="1:6" x14ac:dyDescent="0.35">
      <c r="A314" s="157"/>
      <c r="B314" s="157"/>
      <c r="C314" s="157"/>
      <c r="D314" s="157"/>
      <c r="E314" s="157"/>
      <c r="F314" s="157"/>
    </row>
    <row r="315" spans="1:6" x14ac:dyDescent="0.35">
      <c r="A315" s="157"/>
      <c r="B315" s="157"/>
      <c r="C315" s="157"/>
      <c r="D315" s="157"/>
      <c r="E315" s="157"/>
      <c r="F315" s="157"/>
    </row>
    <row r="316" spans="1:6" x14ac:dyDescent="0.35">
      <c r="A316" s="157"/>
      <c r="B316" s="157"/>
      <c r="C316" s="157"/>
      <c r="D316" s="157"/>
      <c r="E316" s="157"/>
      <c r="F316" s="157"/>
    </row>
    <row r="317" spans="1:6" x14ac:dyDescent="0.35">
      <c r="A317" s="157"/>
      <c r="B317" s="157"/>
      <c r="C317" s="157"/>
      <c r="D317" s="157"/>
      <c r="E317" s="157"/>
      <c r="F317" s="157"/>
    </row>
    <row r="318" spans="1:6" x14ac:dyDescent="0.35">
      <c r="A318" s="157"/>
      <c r="B318" s="157"/>
      <c r="C318" s="157"/>
      <c r="D318" s="157"/>
      <c r="E318" s="157"/>
      <c r="F318" s="157"/>
    </row>
    <row r="319" spans="1:6" x14ac:dyDescent="0.35">
      <c r="A319" s="157"/>
      <c r="B319" s="157"/>
      <c r="C319" s="157"/>
      <c r="D319" s="157"/>
      <c r="E319" s="157"/>
      <c r="F319" s="157"/>
    </row>
    <row r="320" spans="1:6" x14ac:dyDescent="0.35">
      <c r="A320" s="157"/>
      <c r="B320" s="157"/>
      <c r="C320" s="157"/>
      <c r="D320" s="157"/>
      <c r="E320" s="157"/>
      <c r="F320" s="157"/>
    </row>
    <row r="321" spans="1:6" x14ac:dyDescent="0.35">
      <c r="A321" s="157"/>
      <c r="B321" s="157"/>
      <c r="C321" s="157"/>
      <c r="D321" s="157"/>
      <c r="E321" s="157"/>
      <c r="F321" s="157"/>
    </row>
    <row r="322" spans="1:6" x14ac:dyDescent="0.35">
      <c r="A322" s="157"/>
      <c r="B322" s="157"/>
      <c r="C322" s="157"/>
      <c r="D322" s="157"/>
      <c r="E322" s="157"/>
      <c r="F322" s="157"/>
    </row>
    <row r="323" spans="1:6" x14ac:dyDescent="0.35">
      <c r="A323" s="157"/>
      <c r="B323" s="157"/>
      <c r="C323" s="157"/>
      <c r="D323" s="157"/>
      <c r="E323" s="157"/>
      <c r="F323" s="157"/>
    </row>
    <row r="324" spans="1:6" x14ac:dyDescent="0.35">
      <c r="A324" s="157"/>
      <c r="B324" s="157"/>
      <c r="C324" s="157"/>
      <c r="D324" s="157"/>
      <c r="E324" s="157"/>
      <c r="F324" s="157"/>
    </row>
    <row r="325" spans="1:6" x14ac:dyDescent="0.35">
      <c r="A325" s="157"/>
      <c r="B325" s="157"/>
      <c r="C325" s="157"/>
      <c r="D325" s="157"/>
      <c r="E325" s="157"/>
      <c r="F325" s="157"/>
    </row>
    <row r="326" spans="1:6" x14ac:dyDescent="0.35">
      <c r="A326" s="157"/>
      <c r="B326" s="157"/>
      <c r="C326" s="157"/>
      <c r="D326" s="157"/>
      <c r="E326" s="157"/>
      <c r="F326" s="157"/>
    </row>
    <row r="327" spans="1:6" x14ac:dyDescent="0.35">
      <c r="A327" s="157"/>
      <c r="B327" s="157"/>
      <c r="C327" s="157"/>
      <c r="D327" s="157"/>
      <c r="E327" s="157"/>
      <c r="F327" s="157"/>
    </row>
    <row r="328" spans="1:6" x14ac:dyDescent="0.35">
      <c r="A328" s="157"/>
      <c r="B328" s="157"/>
      <c r="C328" s="157"/>
      <c r="D328" s="157"/>
      <c r="E328" s="157"/>
      <c r="F328" s="157"/>
    </row>
    <row r="329" spans="1:6" x14ac:dyDescent="0.35">
      <c r="A329" s="157"/>
      <c r="B329" s="157"/>
      <c r="C329" s="157"/>
      <c r="D329" s="157"/>
      <c r="E329" s="157"/>
      <c r="F329" s="157"/>
    </row>
    <row r="330" spans="1:6" x14ac:dyDescent="0.35">
      <c r="A330" s="157"/>
      <c r="B330" s="157"/>
      <c r="C330" s="157"/>
      <c r="D330" s="157"/>
      <c r="E330" s="157"/>
      <c r="F330" s="157"/>
    </row>
    <row r="331" spans="1:6" x14ac:dyDescent="0.35">
      <c r="A331" s="157"/>
      <c r="B331" s="157"/>
      <c r="C331" s="157"/>
      <c r="D331" s="157"/>
      <c r="E331" s="157"/>
      <c r="F331" s="157"/>
    </row>
    <row r="332" spans="1:6" x14ac:dyDescent="0.35">
      <c r="A332" s="157"/>
      <c r="B332" s="157"/>
      <c r="C332" s="157"/>
      <c r="D332" s="157"/>
      <c r="E332" s="157"/>
      <c r="F332" s="157"/>
    </row>
    <row r="333" spans="1:6" x14ac:dyDescent="0.35">
      <c r="A333" s="157"/>
      <c r="B333" s="157"/>
      <c r="C333" s="157"/>
      <c r="D333" s="157"/>
      <c r="E333" s="157"/>
      <c r="F333" s="157"/>
    </row>
    <row r="334" spans="1:6" x14ac:dyDescent="0.35">
      <c r="A334" s="157"/>
      <c r="B334" s="157"/>
      <c r="C334" s="157"/>
      <c r="D334" s="157"/>
      <c r="E334" s="157"/>
      <c r="F334" s="157"/>
    </row>
    <row r="335" spans="1:6" x14ac:dyDescent="0.35">
      <c r="A335" s="157"/>
      <c r="B335" s="157"/>
      <c r="C335" s="157"/>
      <c r="D335" s="157"/>
      <c r="E335" s="157"/>
      <c r="F335" s="157"/>
    </row>
    <row r="336" spans="1:6" x14ac:dyDescent="0.35">
      <c r="A336" s="157"/>
      <c r="B336" s="157"/>
      <c r="C336" s="157"/>
      <c r="D336" s="157"/>
      <c r="E336" s="157"/>
      <c r="F336" s="157"/>
    </row>
    <row r="337" spans="1:6" x14ac:dyDescent="0.35">
      <c r="A337" s="157"/>
      <c r="B337" s="157"/>
      <c r="C337" s="157"/>
      <c r="D337" s="157"/>
      <c r="E337" s="157"/>
      <c r="F337" s="157"/>
    </row>
    <row r="338" spans="1:6" x14ac:dyDescent="0.35">
      <c r="A338" s="157"/>
      <c r="B338" s="157"/>
      <c r="C338" s="157"/>
      <c r="D338" s="157"/>
      <c r="E338" s="157"/>
      <c r="F338" s="157"/>
    </row>
    <row r="339" spans="1:6" x14ac:dyDescent="0.35">
      <c r="A339" s="157"/>
      <c r="B339" s="157"/>
      <c r="C339" s="157"/>
      <c r="D339" s="157"/>
      <c r="E339" s="157"/>
      <c r="F339" s="157"/>
    </row>
    <row r="340" spans="1:6" x14ac:dyDescent="0.35">
      <c r="A340" s="157"/>
      <c r="B340" s="157"/>
      <c r="C340" s="157"/>
      <c r="D340" s="157"/>
      <c r="E340" s="157"/>
      <c r="F340" s="157"/>
    </row>
    <row r="341" spans="1:6" x14ac:dyDescent="0.35">
      <c r="A341" s="157"/>
      <c r="B341" s="157"/>
      <c r="C341" s="157"/>
      <c r="D341" s="157"/>
      <c r="E341" s="157"/>
      <c r="F341" s="157"/>
    </row>
    <row r="342" spans="1:6" x14ac:dyDescent="0.35">
      <c r="A342" s="157"/>
      <c r="B342" s="157"/>
      <c r="C342" s="157"/>
      <c r="D342" s="157"/>
      <c r="E342" s="157"/>
      <c r="F342" s="157"/>
    </row>
    <row r="343" spans="1:6" x14ac:dyDescent="0.35">
      <c r="A343" s="157"/>
      <c r="B343" s="157"/>
      <c r="C343" s="157"/>
      <c r="D343" s="157"/>
      <c r="E343" s="157"/>
      <c r="F343" s="157"/>
    </row>
    <row r="344" spans="1:6" x14ac:dyDescent="0.35">
      <c r="A344" s="157"/>
      <c r="B344" s="157"/>
      <c r="C344" s="157"/>
      <c r="D344" s="157"/>
      <c r="E344" s="157"/>
      <c r="F344" s="157"/>
    </row>
    <row r="345" spans="1:6" x14ac:dyDescent="0.35">
      <c r="A345" s="157"/>
      <c r="B345" s="157"/>
      <c r="C345" s="157"/>
      <c r="D345" s="157"/>
      <c r="E345" s="157"/>
      <c r="F345" s="157"/>
    </row>
    <row r="346" spans="1:6" x14ac:dyDescent="0.35">
      <c r="A346" s="157"/>
      <c r="B346" s="157"/>
      <c r="C346" s="157"/>
      <c r="D346" s="157"/>
      <c r="E346" s="157"/>
      <c r="F346" s="157"/>
    </row>
    <row r="347" spans="1:6" x14ac:dyDescent="0.35">
      <c r="A347" s="157"/>
      <c r="B347" s="157"/>
      <c r="C347" s="157"/>
      <c r="D347" s="157"/>
      <c r="E347" s="157"/>
      <c r="F347" s="157"/>
    </row>
    <row r="348" spans="1:6" x14ac:dyDescent="0.35">
      <c r="A348" s="157"/>
      <c r="B348" s="157"/>
      <c r="C348" s="157"/>
      <c r="D348" s="157"/>
      <c r="E348" s="157"/>
      <c r="F348" s="157"/>
    </row>
    <row r="349" spans="1:6" x14ac:dyDescent="0.35">
      <c r="A349" s="157"/>
      <c r="B349" s="157"/>
      <c r="C349" s="157"/>
      <c r="D349" s="157"/>
      <c r="E349" s="157"/>
      <c r="F349" s="157"/>
    </row>
    <row r="350" spans="1:6" x14ac:dyDescent="0.35">
      <c r="A350" s="157"/>
      <c r="B350" s="157"/>
      <c r="C350" s="157"/>
      <c r="D350" s="157"/>
      <c r="E350" s="157"/>
      <c r="F350" s="157"/>
    </row>
    <row r="351" spans="1:6" x14ac:dyDescent="0.35">
      <c r="A351" s="157"/>
      <c r="B351" s="157"/>
      <c r="C351" s="157"/>
      <c r="D351" s="157"/>
      <c r="E351" s="157"/>
      <c r="F351" s="157"/>
    </row>
    <row r="352" spans="1:6" x14ac:dyDescent="0.35">
      <c r="A352" s="157"/>
      <c r="B352" s="157"/>
      <c r="C352" s="157"/>
      <c r="D352" s="157"/>
      <c r="E352" s="157"/>
      <c r="F352" s="157"/>
    </row>
    <row r="353" spans="1:6" x14ac:dyDescent="0.35">
      <c r="A353" s="157"/>
      <c r="B353" s="157"/>
      <c r="C353" s="157"/>
      <c r="D353" s="157"/>
      <c r="E353" s="157"/>
      <c r="F353" s="157"/>
    </row>
    <row r="354" spans="1:6" x14ac:dyDescent="0.35">
      <c r="A354" s="157"/>
      <c r="B354" s="157"/>
      <c r="C354" s="157"/>
      <c r="D354" s="157"/>
      <c r="E354" s="157"/>
      <c r="F354" s="157"/>
    </row>
    <row r="355" spans="1:6" x14ac:dyDescent="0.35">
      <c r="A355" s="157"/>
      <c r="B355" s="157"/>
      <c r="C355" s="157"/>
      <c r="D355" s="157"/>
      <c r="E355" s="157"/>
      <c r="F355" s="157"/>
    </row>
    <row r="356" spans="1:6" x14ac:dyDescent="0.35">
      <c r="A356" s="157"/>
      <c r="B356" s="157"/>
      <c r="C356" s="157"/>
      <c r="D356" s="157"/>
      <c r="E356" s="157"/>
      <c r="F356" s="157"/>
    </row>
    <row r="357" spans="1:6" x14ac:dyDescent="0.35">
      <c r="A357" s="157"/>
      <c r="B357" s="157"/>
      <c r="C357" s="157"/>
      <c r="D357" s="157"/>
      <c r="E357" s="157"/>
      <c r="F357" s="157"/>
    </row>
    <row r="358" spans="1:6" x14ac:dyDescent="0.35">
      <c r="A358" s="157"/>
      <c r="B358" s="157"/>
      <c r="C358" s="157"/>
      <c r="D358" s="157"/>
      <c r="E358" s="157"/>
      <c r="F358" s="157"/>
    </row>
    <row r="359" spans="1:6" x14ac:dyDescent="0.35">
      <c r="A359" s="157"/>
      <c r="B359" s="157"/>
      <c r="C359" s="157"/>
      <c r="D359" s="157"/>
      <c r="E359" s="157"/>
      <c r="F359" s="157"/>
    </row>
    <row r="360" spans="1:6" x14ac:dyDescent="0.35">
      <c r="A360" s="157"/>
      <c r="B360" s="157"/>
      <c r="C360" s="157"/>
      <c r="D360" s="157"/>
      <c r="E360" s="157"/>
      <c r="F360" s="157"/>
    </row>
    <row r="361" spans="1:6" x14ac:dyDescent="0.35">
      <c r="A361" s="157"/>
      <c r="B361" s="157"/>
      <c r="C361" s="157"/>
      <c r="D361" s="157"/>
      <c r="E361" s="157"/>
      <c r="F361" s="157"/>
    </row>
    <row r="362" spans="1:6" x14ac:dyDescent="0.35">
      <c r="A362" s="157"/>
      <c r="B362" s="157"/>
      <c r="C362" s="157"/>
      <c r="D362" s="157"/>
      <c r="E362" s="157"/>
      <c r="F362" s="157"/>
    </row>
    <row r="363" spans="1:6" x14ac:dyDescent="0.35">
      <c r="A363" s="157"/>
      <c r="B363" s="157"/>
      <c r="C363" s="157"/>
      <c r="D363" s="157"/>
      <c r="E363" s="157"/>
      <c r="F363" s="157"/>
    </row>
    <row r="364" spans="1:6" x14ac:dyDescent="0.35">
      <c r="A364" s="157"/>
      <c r="B364" s="157"/>
      <c r="C364" s="157"/>
      <c r="D364" s="157"/>
      <c r="E364" s="157"/>
      <c r="F364" s="157"/>
    </row>
    <row r="365" spans="1:6" x14ac:dyDescent="0.35">
      <c r="A365" s="157"/>
      <c r="B365" s="157"/>
      <c r="C365" s="157"/>
      <c r="D365" s="157"/>
      <c r="E365" s="157"/>
      <c r="F365" s="157"/>
    </row>
    <row r="366" spans="1:6" x14ac:dyDescent="0.35">
      <c r="A366" s="157"/>
      <c r="B366" s="157"/>
      <c r="C366" s="157"/>
      <c r="D366" s="157"/>
      <c r="E366" s="157"/>
      <c r="F366" s="157"/>
    </row>
    <row r="367" spans="1:6" x14ac:dyDescent="0.35">
      <c r="A367" s="157"/>
      <c r="B367" s="157"/>
      <c r="C367" s="157"/>
      <c r="D367" s="157"/>
      <c r="E367" s="157"/>
      <c r="F367" s="157"/>
    </row>
    <row r="368" spans="1:6" x14ac:dyDescent="0.35">
      <c r="A368" s="157"/>
      <c r="B368" s="157"/>
      <c r="C368" s="157"/>
      <c r="D368" s="157"/>
      <c r="E368" s="157"/>
      <c r="F368" s="157"/>
    </row>
    <row r="369" spans="1:6" x14ac:dyDescent="0.35">
      <c r="A369" s="157"/>
      <c r="B369" s="157"/>
      <c r="C369" s="157"/>
      <c r="D369" s="157"/>
      <c r="E369" s="157"/>
      <c r="F369" s="157"/>
    </row>
    <row r="370" spans="1:6" x14ac:dyDescent="0.35">
      <c r="A370" s="157"/>
      <c r="B370" s="157"/>
      <c r="C370" s="157"/>
      <c r="D370" s="157"/>
      <c r="E370" s="157"/>
      <c r="F370" s="157"/>
    </row>
    <row r="371" spans="1:6" x14ac:dyDescent="0.35">
      <c r="A371" s="157"/>
      <c r="B371" s="157"/>
      <c r="C371" s="157"/>
      <c r="D371" s="157"/>
      <c r="E371" s="157"/>
      <c r="F371" s="157"/>
    </row>
    <row r="372" spans="1:6" x14ac:dyDescent="0.35">
      <c r="A372" s="157"/>
      <c r="B372" s="157"/>
      <c r="C372" s="157"/>
      <c r="D372" s="157"/>
      <c r="E372" s="157"/>
      <c r="F372" s="157"/>
    </row>
    <row r="373" spans="1:6" x14ac:dyDescent="0.35">
      <c r="A373" s="157"/>
      <c r="B373" s="157"/>
      <c r="C373" s="157"/>
      <c r="D373" s="157"/>
      <c r="E373" s="157"/>
      <c r="F373" s="157"/>
    </row>
    <row r="374" spans="1:6" x14ac:dyDescent="0.35">
      <c r="A374" s="157"/>
      <c r="B374" s="157"/>
      <c r="C374" s="157"/>
      <c r="D374" s="157"/>
      <c r="E374" s="157"/>
      <c r="F374" s="157"/>
    </row>
    <row r="375" spans="1:6" x14ac:dyDescent="0.35">
      <c r="A375" s="157"/>
      <c r="B375" s="157"/>
      <c r="C375" s="157"/>
      <c r="D375" s="157"/>
      <c r="E375" s="157"/>
      <c r="F375" s="157"/>
    </row>
    <row r="376" spans="1:6" x14ac:dyDescent="0.35">
      <c r="A376" s="157"/>
      <c r="B376" s="157"/>
      <c r="C376" s="157"/>
      <c r="D376" s="157"/>
      <c r="E376" s="157"/>
      <c r="F376" s="157"/>
    </row>
    <row r="377" spans="1:6" x14ac:dyDescent="0.35">
      <c r="A377" s="157"/>
      <c r="B377" s="157"/>
      <c r="C377" s="157"/>
      <c r="D377" s="157"/>
      <c r="E377" s="157"/>
      <c r="F377" s="157"/>
    </row>
    <row r="378" spans="1:6" x14ac:dyDescent="0.35">
      <c r="A378" s="157"/>
      <c r="B378" s="157"/>
      <c r="C378" s="157"/>
      <c r="D378" s="157"/>
      <c r="E378" s="157"/>
      <c r="F378" s="157"/>
    </row>
    <row r="379" spans="1:6" x14ac:dyDescent="0.35">
      <c r="A379" s="157"/>
      <c r="B379" s="157"/>
      <c r="C379" s="157"/>
      <c r="D379" s="157"/>
      <c r="E379" s="157"/>
      <c r="F379" s="157"/>
    </row>
    <row r="380" spans="1:6" x14ac:dyDescent="0.35">
      <c r="A380" s="157"/>
      <c r="B380" s="157"/>
      <c r="C380" s="157"/>
      <c r="D380" s="157"/>
      <c r="E380" s="157"/>
      <c r="F380" s="157"/>
    </row>
    <row r="381" spans="1:6" x14ac:dyDescent="0.35">
      <c r="A381" s="157"/>
      <c r="B381" s="157"/>
      <c r="C381" s="157"/>
      <c r="D381" s="157"/>
      <c r="E381" s="157"/>
      <c r="F381" s="157"/>
    </row>
    <row r="382" spans="1:6" x14ac:dyDescent="0.35">
      <c r="A382" s="157"/>
      <c r="B382" s="157"/>
      <c r="C382" s="157"/>
      <c r="D382" s="157"/>
      <c r="E382" s="157"/>
      <c r="F382" s="157"/>
    </row>
    <row r="383" spans="1:6" x14ac:dyDescent="0.35">
      <c r="A383" s="157"/>
      <c r="B383" s="157"/>
      <c r="C383" s="157"/>
      <c r="D383" s="157"/>
      <c r="E383" s="157"/>
      <c r="F383" s="157"/>
    </row>
    <row r="384" spans="1:6" x14ac:dyDescent="0.35">
      <c r="A384" s="157"/>
      <c r="B384" s="157"/>
      <c r="C384" s="157"/>
      <c r="D384" s="157"/>
      <c r="E384" s="157"/>
      <c r="F384" s="157"/>
    </row>
    <row r="385" spans="1:6" x14ac:dyDescent="0.35">
      <c r="A385" s="157"/>
      <c r="B385" s="157"/>
      <c r="C385" s="157"/>
      <c r="D385" s="157"/>
      <c r="E385" s="157"/>
      <c r="F385" s="157"/>
    </row>
    <row r="386" spans="1:6" x14ac:dyDescent="0.35">
      <c r="A386" s="157"/>
      <c r="B386" s="157"/>
      <c r="C386" s="157"/>
      <c r="D386" s="157"/>
      <c r="E386" s="157"/>
      <c r="F386" s="157"/>
    </row>
    <row r="387" spans="1:6" x14ac:dyDescent="0.35">
      <c r="A387" s="157"/>
      <c r="B387" s="157"/>
      <c r="C387" s="157"/>
      <c r="D387" s="157"/>
      <c r="E387" s="157"/>
      <c r="F387" s="157"/>
    </row>
    <row r="388" spans="1:6" x14ac:dyDescent="0.35">
      <c r="A388" s="157"/>
      <c r="B388" s="157"/>
      <c r="C388" s="157"/>
      <c r="D388" s="157"/>
      <c r="E388" s="157"/>
      <c r="F388" s="157"/>
    </row>
    <row r="389" spans="1:6" x14ac:dyDescent="0.35">
      <c r="A389" s="157"/>
      <c r="B389" s="157"/>
      <c r="C389" s="157"/>
      <c r="D389" s="157"/>
      <c r="E389" s="157"/>
      <c r="F389" s="157"/>
    </row>
    <row r="390" spans="1:6" x14ac:dyDescent="0.35">
      <c r="A390" s="157"/>
      <c r="B390" s="157"/>
      <c r="C390" s="157"/>
      <c r="D390" s="157"/>
      <c r="E390" s="157"/>
      <c r="F390" s="157"/>
    </row>
    <row r="391" spans="1:6" x14ac:dyDescent="0.35">
      <c r="A391" s="157"/>
      <c r="B391" s="157"/>
      <c r="C391" s="157"/>
      <c r="D391" s="157"/>
      <c r="E391" s="157"/>
      <c r="F391" s="157"/>
    </row>
    <row r="392" spans="1:6" x14ac:dyDescent="0.35">
      <c r="A392" s="157"/>
      <c r="B392" s="157"/>
      <c r="C392" s="157"/>
      <c r="D392" s="157"/>
      <c r="E392" s="157"/>
      <c r="F392" s="157"/>
    </row>
    <row r="393" spans="1:6" x14ac:dyDescent="0.35">
      <c r="A393" s="157"/>
      <c r="B393" s="157"/>
      <c r="C393" s="157"/>
      <c r="D393" s="157"/>
      <c r="E393" s="157"/>
      <c r="F393" s="157"/>
    </row>
    <row r="394" spans="1:6" x14ac:dyDescent="0.35">
      <c r="A394" s="157"/>
      <c r="B394" s="157"/>
      <c r="C394" s="157"/>
      <c r="D394" s="157"/>
      <c r="E394" s="157"/>
      <c r="F394" s="157"/>
    </row>
    <row r="395" spans="1:6" x14ac:dyDescent="0.35">
      <c r="A395" s="157"/>
      <c r="B395" s="157"/>
      <c r="C395" s="157"/>
      <c r="D395" s="157"/>
      <c r="E395" s="157"/>
      <c r="F395" s="157"/>
    </row>
    <row r="396" spans="1:6" x14ac:dyDescent="0.35">
      <c r="A396" s="157"/>
      <c r="B396" s="157"/>
      <c r="C396" s="157"/>
      <c r="D396" s="157"/>
      <c r="E396" s="157"/>
      <c r="F396" s="157"/>
    </row>
    <row r="397" spans="1:6" x14ac:dyDescent="0.35">
      <c r="A397" s="157"/>
      <c r="B397" s="157"/>
      <c r="C397" s="157"/>
      <c r="D397" s="157"/>
      <c r="E397" s="157"/>
      <c r="F397" s="157"/>
    </row>
    <row r="398" spans="1:6" x14ac:dyDescent="0.35">
      <c r="A398" s="157"/>
      <c r="B398" s="157"/>
      <c r="C398" s="157"/>
      <c r="D398" s="157"/>
      <c r="E398" s="157"/>
      <c r="F398" s="157"/>
    </row>
    <row r="399" spans="1:6" x14ac:dyDescent="0.35">
      <c r="A399" s="157"/>
      <c r="B399" s="157"/>
      <c r="C399" s="157"/>
      <c r="D399" s="157"/>
      <c r="E399" s="157"/>
      <c r="F399" s="157"/>
    </row>
    <row r="400" spans="1:6" x14ac:dyDescent="0.35">
      <c r="A400" s="157"/>
      <c r="B400" s="157"/>
      <c r="C400" s="157"/>
      <c r="D400" s="157"/>
      <c r="E400" s="157"/>
      <c r="F400" s="157"/>
    </row>
    <row r="401" spans="1:6" x14ac:dyDescent="0.35">
      <c r="A401" s="157"/>
      <c r="B401" s="157"/>
      <c r="C401" s="157"/>
      <c r="D401" s="157"/>
      <c r="E401" s="157"/>
      <c r="F401" s="157"/>
    </row>
    <row r="402" spans="1:6" x14ac:dyDescent="0.35">
      <c r="A402" s="157"/>
      <c r="B402" s="157"/>
      <c r="C402" s="157"/>
      <c r="D402" s="157"/>
      <c r="E402" s="157"/>
      <c r="F402" s="157"/>
    </row>
    <row r="403" spans="1:6" x14ac:dyDescent="0.35">
      <c r="A403" s="157"/>
      <c r="B403" s="157"/>
      <c r="C403" s="157"/>
      <c r="D403" s="157"/>
      <c r="E403" s="157"/>
      <c r="F403" s="157"/>
    </row>
    <row r="404" spans="1:6" x14ac:dyDescent="0.35">
      <c r="A404" s="157"/>
      <c r="B404" s="157"/>
      <c r="C404" s="157"/>
      <c r="D404" s="157"/>
      <c r="E404" s="157"/>
      <c r="F404" s="157"/>
    </row>
    <row r="405" spans="1:6" x14ac:dyDescent="0.35">
      <c r="A405" s="157"/>
      <c r="B405" s="157"/>
      <c r="C405" s="157"/>
      <c r="D405" s="157"/>
      <c r="E405" s="157"/>
      <c r="F405" s="157"/>
    </row>
    <row r="406" spans="1:6" x14ac:dyDescent="0.35">
      <c r="A406" s="157"/>
      <c r="B406" s="157"/>
      <c r="C406" s="157"/>
      <c r="D406" s="157"/>
      <c r="E406" s="157"/>
      <c r="F406" s="157"/>
    </row>
    <row r="407" spans="1:6" x14ac:dyDescent="0.35">
      <c r="A407" s="157"/>
      <c r="B407" s="157"/>
      <c r="C407" s="157"/>
      <c r="D407" s="157"/>
      <c r="E407" s="157"/>
      <c r="F407" s="157"/>
    </row>
    <row r="408" spans="1:6" x14ac:dyDescent="0.35">
      <c r="A408" s="157"/>
      <c r="B408" s="157"/>
      <c r="C408" s="157"/>
      <c r="D408" s="157"/>
      <c r="E408" s="157"/>
      <c r="F408" s="157"/>
    </row>
    <row r="409" spans="1:6" x14ac:dyDescent="0.35">
      <c r="A409" s="157"/>
      <c r="B409" s="157"/>
      <c r="C409" s="157"/>
      <c r="D409" s="157"/>
      <c r="E409" s="157"/>
      <c r="F409" s="157"/>
    </row>
    <row r="410" spans="1:6" x14ac:dyDescent="0.35">
      <c r="A410" s="157"/>
      <c r="B410" s="157"/>
      <c r="C410" s="157"/>
      <c r="D410" s="157"/>
      <c r="E410" s="157"/>
      <c r="F410" s="157"/>
    </row>
    <row r="411" spans="1:6" x14ac:dyDescent="0.35">
      <c r="A411" s="157"/>
      <c r="B411" s="157"/>
      <c r="C411" s="157"/>
      <c r="D411" s="157"/>
      <c r="E411" s="157"/>
      <c r="F411" s="157"/>
    </row>
    <row r="412" spans="1:6" x14ac:dyDescent="0.35">
      <c r="A412" s="157"/>
      <c r="B412" s="157"/>
      <c r="C412" s="157"/>
      <c r="D412" s="157"/>
      <c r="E412" s="157"/>
      <c r="F412" s="157"/>
    </row>
    <row r="413" spans="1:6" x14ac:dyDescent="0.35">
      <c r="A413" s="157"/>
      <c r="B413" s="157"/>
      <c r="C413" s="157"/>
      <c r="D413" s="157"/>
      <c r="E413" s="157"/>
      <c r="F413" s="157"/>
    </row>
    <row r="414" spans="1:6" x14ac:dyDescent="0.35">
      <c r="A414" s="157"/>
      <c r="B414" s="157"/>
      <c r="C414" s="157"/>
      <c r="D414" s="157"/>
      <c r="E414" s="157"/>
      <c r="F414" s="157"/>
    </row>
    <row r="415" spans="1:6" x14ac:dyDescent="0.35">
      <c r="A415" s="157"/>
      <c r="B415" s="157"/>
      <c r="C415" s="157"/>
      <c r="D415" s="157"/>
      <c r="E415" s="157"/>
      <c r="F415" s="157"/>
    </row>
    <row r="416" spans="1:6" x14ac:dyDescent="0.35">
      <c r="A416" s="157"/>
      <c r="B416" s="157"/>
      <c r="C416" s="157"/>
      <c r="D416" s="157"/>
      <c r="E416" s="157"/>
      <c r="F416" s="157"/>
    </row>
    <row r="417" spans="1:6" x14ac:dyDescent="0.35">
      <c r="A417" s="157"/>
      <c r="B417" s="157"/>
      <c r="C417" s="157"/>
      <c r="D417" s="157"/>
      <c r="E417" s="157"/>
      <c r="F417" s="157"/>
    </row>
    <row r="418" spans="1:6" x14ac:dyDescent="0.35">
      <c r="A418" s="157"/>
      <c r="B418" s="157"/>
      <c r="C418" s="157"/>
      <c r="D418" s="157"/>
      <c r="E418" s="157"/>
      <c r="F418" s="157"/>
    </row>
    <row r="419" spans="1:6" x14ac:dyDescent="0.35">
      <c r="A419" s="157"/>
      <c r="B419" s="157"/>
      <c r="C419" s="157"/>
      <c r="D419" s="157"/>
      <c r="E419" s="157"/>
      <c r="F419" s="157"/>
    </row>
    <row r="420" spans="1:6" x14ac:dyDescent="0.35">
      <c r="A420" s="157"/>
      <c r="B420" s="157"/>
      <c r="C420" s="157"/>
      <c r="D420" s="157"/>
      <c r="E420" s="157"/>
      <c r="F420" s="157"/>
    </row>
    <row r="421" spans="1:6" x14ac:dyDescent="0.35">
      <c r="A421" s="157"/>
      <c r="B421" s="157"/>
      <c r="C421" s="157"/>
      <c r="D421" s="157"/>
      <c r="E421" s="157"/>
      <c r="F421" s="157"/>
    </row>
    <row r="422" spans="1:6" x14ac:dyDescent="0.35">
      <c r="A422" s="157"/>
      <c r="B422" s="157"/>
      <c r="C422" s="157"/>
      <c r="D422" s="157"/>
      <c r="E422" s="157"/>
      <c r="F422" s="157"/>
    </row>
    <row r="423" spans="1:6" x14ac:dyDescent="0.35">
      <c r="A423" s="157"/>
      <c r="B423" s="157"/>
      <c r="C423" s="157"/>
      <c r="D423" s="157"/>
      <c r="E423" s="157"/>
      <c r="F423" s="157"/>
    </row>
    <row r="424" spans="1:6" x14ac:dyDescent="0.35">
      <c r="A424" s="157"/>
      <c r="B424" s="157"/>
      <c r="C424" s="157"/>
      <c r="D424" s="157"/>
      <c r="E424" s="157"/>
      <c r="F424" s="157"/>
    </row>
    <row r="425" spans="1:6" x14ac:dyDescent="0.35">
      <c r="A425" s="157"/>
      <c r="B425" s="157"/>
      <c r="C425" s="157"/>
      <c r="D425" s="157"/>
      <c r="E425" s="157"/>
      <c r="F425" s="157"/>
    </row>
    <row r="426" spans="1:6" x14ac:dyDescent="0.35">
      <c r="A426" s="157"/>
      <c r="B426" s="157"/>
      <c r="C426" s="157"/>
      <c r="D426" s="157"/>
      <c r="E426" s="157"/>
      <c r="F426" s="157"/>
    </row>
    <row r="427" spans="1:6" x14ac:dyDescent="0.35">
      <c r="A427" s="157"/>
      <c r="B427" s="157"/>
      <c r="C427" s="157"/>
      <c r="D427" s="157"/>
      <c r="E427" s="157"/>
      <c r="F427" s="157"/>
    </row>
    <row r="428" spans="1:6" x14ac:dyDescent="0.35">
      <c r="A428" s="157"/>
      <c r="B428" s="157"/>
      <c r="C428" s="157"/>
      <c r="D428" s="157"/>
      <c r="E428" s="157"/>
      <c r="F428" s="157"/>
    </row>
    <row r="429" spans="1:6" x14ac:dyDescent="0.35">
      <c r="A429" s="157"/>
      <c r="B429" s="157"/>
      <c r="C429" s="157"/>
      <c r="D429" s="157"/>
      <c r="E429" s="157"/>
      <c r="F429" s="157"/>
    </row>
    <row r="430" spans="1:6" x14ac:dyDescent="0.35">
      <c r="A430" s="157"/>
      <c r="B430" s="157"/>
      <c r="C430" s="157"/>
      <c r="D430" s="157"/>
      <c r="E430" s="157"/>
      <c r="F430" s="157"/>
    </row>
    <row r="431" spans="1:6" x14ac:dyDescent="0.35">
      <c r="A431" s="157"/>
      <c r="B431" s="157"/>
      <c r="C431" s="157"/>
      <c r="D431" s="157"/>
      <c r="E431" s="157"/>
      <c r="F431" s="157"/>
    </row>
    <row r="432" spans="1:6" x14ac:dyDescent="0.35">
      <c r="A432" s="157"/>
      <c r="B432" s="157"/>
      <c r="C432" s="157"/>
      <c r="D432" s="157"/>
      <c r="E432" s="157"/>
      <c r="F432" s="157"/>
    </row>
    <row r="433" spans="1:6" x14ac:dyDescent="0.35">
      <c r="A433" s="157"/>
      <c r="B433" s="157"/>
      <c r="C433" s="157"/>
      <c r="D433" s="157"/>
      <c r="E433" s="157"/>
      <c r="F433" s="157"/>
    </row>
    <row r="434" spans="1:6" x14ac:dyDescent="0.35">
      <c r="A434" s="157"/>
      <c r="B434" s="157"/>
      <c r="C434" s="157"/>
      <c r="D434" s="157"/>
      <c r="E434" s="157"/>
      <c r="F434" s="157"/>
    </row>
    <row r="435" spans="1:6" x14ac:dyDescent="0.35">
      <c r="A435" s="157"/>
      <c r="B435" s="157"/>
      <c r="C435" s="157"/>
      <c r="D435" s="157"/>
      <c r="E435" s="157"/>
      <c r="F435" s="157"/>
    </row>
    <row r="436" spans="1:6" x14ac:dyDescent="0.35">
      <c r="A436" s="157"/>
      <c r="B436" s="157"/>
      <c r="C436" s="157"/>
      <c r="D436" s="157"/>
      <c r="E436" s="157"/>
      <c r="F436" s="157"/>
    </row>
    <row r="437" spans="1:6" x14ac:dyDescent="0.35">
      <c r="A437" s="157"/>
      <c r="B437" s="157"/>
      <c r="C437" s="157"/>
      <c r="D437" s="157"/>
      <c r="E437" s="157"/>
      <c r="F437" s="157"/>
    </row>
    <row r="438" spans="1:6" x14ac:dyDescent="0.35">
      <c r="A438" s="157"/>
      <c r="B438" s="157"/>
      <c r="C438" s="157"/>
      <c r="D438" s="157"/>
      <c r="E438" s="157"/>
      <c r="F438" s="157"/>
    </row>
    <row r="439" spans="1:6" x14ac:dyDescent="0.35">
      <c r="A439" s="157"/>
      <c r="B439" s="157"/>
      <c r="C439" s="157"/>
      <c r="D439" s="157"/>
      <c r="E439" s="157"/>
      <c r="F439" s="157"/>
    </row>
    <row r="440" spans="1:6" x14ac:dyDescent="0.35">
      <c r="A440" s="157"/>
      <c r="B440" s="157"/>
      <c r="C440" s="157"/>
      <c r="D440" s="157"/>
      <c r="E440" s="157"/>
      <c r="F440" s="157"/>
    </row>
    <row r="441" spans="1:6" x14ac:dyDescent="0.35">
      <c r="A441" s="157"/>
      <c r="B441" s="157"/>
      <c r="C441" s="157"/>
      <c r="D441" s="157"/>
      <c r="E441" s="157"/>
      <c r="F441" s="157"/>
    </row>
    <row r="442" spans="1:6" x14ac:dyDescent="0.35">
      <c r="A442" s="157"/>
      <c r="B442" s="157"/>
      <c r="C442" s="157"/>
      <c r="D442" s="157"/>
      <c r="E442" s="157"/>
      <c r="F442" s="157"/>
    </row>
    <row r="443" spans="1:6" x14ac:dyDescent="0.35">
      <c r="A443" s="157"/>
      <c r="B443" s="157"/>
      <c r="C443" s="157"/>
      <c r="D443" s="157"/>
      <c r="E443" s="157"/>
      <c r="F443" s="157"/>
    </row>
    <row r="444" spans="1:6" x14ac:dyDescent="0.35">
      <c r="A444" s="157"/>
      <c r="B444" s="157"/>
      <c r="C444" s="157"/>
      <c r="D444" s="157"/>
      <c r="E444" s="157"/>
      <c r="F444" s="157"/>
    </row>
    <row r="445" spans="1:6" x14ac:dyDescent="0.35">
      <c r="A445" s="157"/>
      <c r="B445" s="157"/>
      <c r="C445" s="157"/>
      <c r="D445" s="157"/>
      <c r="E445" s="157"/>
      <c r="F445" s="157"/>
    </row>
    <row r="446" spans="1:6" x14ac:dyDescent="0.35">
      <c r="A446" s="157"/>
      <c r="B446" s="157"/>
      <c r="C446" s="157"/>
      <c r="D446" s="157"/>
      <c r="E446" s="157"/>
      <c r="F446" s="157"/>
    </row>
    <row r="447" spans="1:6" x14ac:dyDescent="0.35">
      <c r="A447" s="157"/>
      <c r="B447" s="157"/>
      <c r="C447" s="157"/>
      <c r="D447" s="157"/>
      <c r="E447" s="157"/>
      <c r="F447" s="157"/>
    </row>
    <row r="448" spans="1:6" x14ac:dyDescent="0.35">
      <c r="A448" s="157"/>
      <c r="B448" s="157"/>
      <c r="C448" s="157"/>
      <c r="D448" s="157"/>
      <c r="E448" s="157"/>
      <c r="F448" s="157"/>
    </row>
    <row r="449" spans="1:6" x14ac:dyDescent="0.35">
      <c r="A449" s="157"/>
      <c r="B449" s="157"/>
      <c r="C449" s="157"/>
      <c r="D449" s="157"/>
      <c r="E449" s="157"/>
      <c r="F449" s="157"/>
    </row>
    <row r="450" spans="1:6" x14ac:dyDescent="0.35">
      <c r="A450" s="157"/>
      <c r="B450" s="157"/>
      <c r="C450" s="157"/>
      <c r="D450" s="157"/>
      <c r="E450" s="157"/>
      <c r="F450" s="157"/>
    </row>
    <row r="451" spans="1:6" x14ac:dyDescent="0.35">
      <c r="A451" s="157"/>
      <c r="B451" s="157"/>
      <c r="C451" s="157"/>
      <c r="D451" s="157"/>
      <c r="E451" s="157"/>
      <c r="F451" s="157"/>
    </row>
    <row r="452" spans="1:6" x14ac:dyDescent="0.35">
      <c r="A452" s="157"/>
      <c r="B452" s="157"/>
      <c r="C452" s="157"/>
      <c r="D452" s="157"/>
      <c r="E452" s="157"/>
      <c r="F452" s="157"/>
    </row>
    <row r="453" spans="1:6" x14ac:dyDescent="0.35">
      <c r="A453" s="157"/>
      <c r="B453" s="157"/>
      <c r="C453" s="157"/>
      <c r="D453" s="157"/>
      <c r="E453" s="157"/>
      <c r="F453" s="157"/>
    </row>
    <row r="454" spans="1:6" x14ac:dyDescent="0.35">
      <c r="A454" s="157"/>
      <c r="B454" s="157"/>
      <c r="C454" s="157"/>
      <c r="D454" s="157"/>
      <c r="E454" s="157"/>
      <c r="F454" s="157"/>
    </row>
    <row r="455" spans="1:6" x14ac:dyDescent="0.35">
      <c r="A455" s="157"/>
      <c r="B455" s="157"/>
      <c r="C455" s="157"/>
      <c r="D455" s="157"/>
      <c r="E455" s="157"/>
      <c r="F455" s="157"/>
    </row>
    <row r="456" spans="1:6" x14ac:dyDescent="0.35">
      <c r="A456" s="157"/>
      <c r="B456" s="157"/>
      <c r="C456" s="157"/>
      <c r="D456" s="157"/>
      <c r="E456" s="157"/>
      <c r="F456" s="157"/>
    </row>
    <row r="457" spans="1:6" x14ac:dyDescent="0.35">
      <c r="A457" s="157"/>
      <c r="B457" s="157"/>
      <c r="C457" s="157"/>
      <c r="D457" s="157"/>
      <c r="E457" s="157"/>
      <c r="F457" s="157"/>
    </row>
    <row r="458" spans="1:6" x14ac:dyDescent="0.35">
      <c r="A458" s="157"/>
      <c r="B458" s="157"/>
      <c r="C458" s="157"/>
      <c r="D458" s="157"/>
      <c r="E458" s="157"/>
      <c r="F458" s="157"/>
    </row>
    <row r="459" spans="1:6" x14ac:dyDescent="0.35">
      <c r="A459" s="157"/>
      <c r="B459" s="157"/>
      <c r="C459" s="157"/>
      <c r="D459" s="157"/>
      <c r="E459" s="157"/>
      <c r="F459" s="157"/>
    </row>
    <row r="460" spans="1:6" x14ac:dyDescent="0.35">
      <c r="A460" s="157"/>
      <c r="B460" s="157"/>
      <c r="C460" s="157"/>
      <c r="D460" s="157"/>
      <c r="E460" s="157"/>
      <c r="F460" s="157"/>
    </row>
    <row r="461" spans="1:6" x14ac:dyDescent="0.35">
      <c r="A461" s="157"/>
      <c r="B461" s="157"/>
      <c r="C461" s="157"/>
      <c r="D461" s="157"/>
      <c r="E461" s="157"/>
      <c r="F461" s="157"/>
    </row>
    <row r="462" spans="1:6" x14ac:dyDescent="0.35">
      <c r="A462" s="157"/>
      <c r="B462" s="157"/>
      <c r="C462" s="157"/>
      <c r="D462" s="157"/>
      <c r="E462" s="157"/>
      <c r="F462" s="157"/>
    </row>
    <row r="463" spans="1:6" x14ac:dyDescent="0.35">
      <c r="A463" s="157"/>
      <c r="B463" s="157"/>
      <c r="C463" s="157"/>
      <c r="D463" s="157"/>
      <c r="E463" s="157"/>
      <c r="F463" s="157"/>
    </row>
    <row r="464" spans="1:6" x14ac:dyDescent="0.35">
      <c r="A464" s="157"/>
      <c r="B464" s="157"/>
      <c r="C464" s="157"/>
      <c r="D464" s="157"/>
      <c r="E464" s="157"/>
      <c r="F464" s="157"/>
    </row>
    <row r="465" spans="1:6" x14ac:dyDescent="0.35">
      <c r="A465" s="157"/>
      <c r="B465" s="157"/>
      <c r="C465" s="157"/>
      <c r="D465" s="157"/>
      <c r="E465" s="157"/>
      <c r="F465" s="157"/>
    </row>
    <row r="466" spans="1:6" x14ac:dyDescent="0.35">
      <c r="A466" s="157"/>
      <c r="B466" s="157"/>
      <c r="C466" s="157"/>
      <c r="D466" s="157"/>
      <c r="E466" s="157"/>
      <c r="F466" s="157"/>
    </row>
    <row r="467" spans="1:6" x14ac:dyDescent="0.35">
      <c r="A467" s="157"/>
      <c r="B467" s="157"/>
      <c r="C467" s="157"/>
      <c r="D467" s="157"/>
      <c r="E467" s="157"/>
      <c r="F467" s="157"/>
    </row>
    <row r="468" spans="1:6" x14ac:dyDescent="0.35">
      <c r="A468" s="157"/>
      <c r="B468" s="157"/>
      <c r="C468" s="157"/>
      <c r="D468" s="157"/>
      <c r="E468" s="157"/>
      <c r="F468" s="157"/>
    </row>
    <row r="469" spans="1:6" x14ac:dyDescent="0.35">
      <c r="A469" s="157"/>
      <c r="B469" s="157"/>
      <c r="C469" s="157"/>
      <c r="D469" s="157"/>
      <c r="E469" s="157"/>
      <c r="F469" s="157"/>
    </row>
    <row r="470" spans="1:6" x14ac:dyDescent="0.35">
      <c r="A470" s="157"/>
      <c r="B470" s="157"/>
      <c r="C470" s="157"/>
      <c r="D470" s="157"/>
      <c r="E470" s="157"/>
      <c r="F470" s="157"/>
    </row>
    <row r="471" spans="1:6" x14ac:dyDescent="0.35">
      <c r="A471" s="157"/>
      <c r="B471" s="157"/>
      <c r="C471" s="157"/>
      <c r="D471" s="157"/>
      <c r="E471" s="157"/>
      <c r="F471" s="157"/>
    </row>
    <row r="472" spans="1:6" x14ac:dyDescent="0.35">
      <c r="A472" s="157"/>
      <c r="B472" s="157"/>
      <c r="C472" s="157"/>
      <c r="D472" s="157"/>
      <c r="E472" s="157"/>
      <c r="F472" s="157"/>
    </row>
    <row r="473" spans="1:6" x14ac:dyDescent="0.35">
      <c r="A473" s="157"/>
      <c r="B473" s="157"/>
      <c r="C473" s="157"/>
      <c r="D473" s="157"/>
      <c r="E473" s="157"/>
      <c r="F473" s="157"/>
    </row>
    <row r="474" spans="1:6" x14ac:dyDescent="0.35">
      <c r="A474" s="157"/>
      <c r="B474" s="157"/>
      <c r="C474" s="157"/>
      <c r="D474" s="157"/>
      <c r="E474" s="157"/>
      <c r="F474" s="157"/>
    </row>
    <row r="475" spans="1:6" x14ac:dyDescent="0.35">
      <c r="A475" s="157"/>
      <c r="B475" s="157"/>
      <c r="C475" s="157"/>
      <c r="D475" s="157"/>
      <c r="E475" s="157"/>
      <c r="F475" s="157"/>
    </row>
    <row r="476" spans="1:6" x14ac:dyDescent="0.35">
      <c r="A476" s="157"/>
      <c r="B476" s="157"/>
      <c r="C476" s="157"/>
      <c r="D476" s="157"/>
      <c r="E476" s="157"/>
      <c r="F476" s="157"/>
    </row>
    <row r="477" spans="1:6" x14ac:dyDescent="0.35">
      <c r="A477" s="157"/>
      <c r="B477" s="157"/>
      <c r="C477" s="157"/>
      <c r="D477" s="157"/>
      <c r="E477" s="157"/>
      <c r="F477" s="157"/>
    </row>
    <row r="478" spans="1:6" x14ac:dyDescent="0.35">
      <c r="A478" s="157"/>
      <c r="B478" s="157"/>
      <c r="C478" s="157"/>
      <c r="D478" s="157"/>
      <c r="E478" s="157"/>
      <c r="F478" s="157"/>
    </row>
    <row r="479" spans="1:6" x14ac:dyDescent="0.35">
      <c r="A479" s="157"/>
      <c r="B479" s="157"/>
      <c r="C479" s="157"/>
      <c r="D479" s="157"/>
      <c r="E479" s="157"/>
      <c r="F479" s="157"/>
    </row>
    <row r="480" spans="1:6" x14ac:dyDescent="0.35">
      <c r="A480" s="157"/>
      <c r="B480" s="157"/>
      <c r="C480" s="157"/>
      <c r="D480" s="157"/>
      <c r="E480" s="157"/>
      <c r="F480" s="157"/>
    </row>
    <row r="481" spans="1:6" x14ac:dyDescent="0.35">
      <c r="A481" s="157"/>
      <c r="B481" s="157"/>
      <c r="C481" s="157"/>
      <c r="D481" s="157"/>
      <c r="E481" s="157"/>
      <c r="F481" s="157"/>
    </row>
    <row r="482" spans="1:6" x14ac:dyDescent="0.35">
      <c r="A482" s="157"/>
      <c r="B482" s="157"/>
      <c r="C482" s="157"/>
      <c r="D482" s="157"/>
      <c r="E482" s="157"/>
      <c r="F482" s="157"/>
    </row>
    <row r="483" spans="1:6" x14ac:dyDescent="0.35">
      <c r="A483" s="157"/>
      <c r="B483" s="157"/>
      <c r="C483" s="157"/>
      <c r="D483" s="157"/>
      <c r="E483" s="157"/>
      <c r="F483" s="157"/>
    </row>
    <row r="484" spans="1:6" x14ac:dyDescent="0.35">
      <c r="A484" s="157"/>
      <c r="B484" s="157"/>
      <c r="C484" s="157"/>
      <c r="D484" s="157"/>
      <c r="E484" s="157"/>
      <c r="F484" s="157"/>
    </row>
    <row r="485" spans="1:6" x14ac:dyDescent="0.35">
      <c r="A485" s="157"/>
      <c r="B485" s="157"/>
      <c r="C485" s="157"/>
      <c r="D485" s="157"/>
      <c r="E485" s="157"/>
      <c r="F485" s="157"/>
    </row>
    <row r="486" spans="1:6" x14ac:dyDescent="0.35">
      <c r="A486" s="157"/>
      <c r="B486" s="157"/>
      <c r="C486" s="157"/>
      <c r="D486" s="157"/>
      <c r="E486" s="157"/>
      <c r="F486" s="157"/>
    </row>
    <row r="487" spans="1:6" x14ac:dyDescent="0.35">
      <c r="A487" s="157"/>
      <c r="B487" s="157"/>
      <c r="C487" s="157"/>
      <c r="D487" s="157"/>
      <c r="E487" s="157"/>
      <c r="F487" s="157"/>
    </row>
    <row r="488" spans="1:6" x14ac:dyDescent="0.35">
      <c r="A488" s="157"/>
      <c r="B488" s="157"/>
      <c r="C488" s="157"/>
      <c r="D488" s="157"/>
      <c r="E488" s="157"/>
      <c r="F488" s="157"/>
    </row>
    <row r="489" spans="1:6" x14ac:dyDescent="0.35">
      <c r="A489" s="157"/>
      <c r="B489" s="157"/>
      <c r="C489" s="157"/>
      <c r="D489" s="157"/>
      <c r="E489" s="157"/>
      <c r="F489" s="157"/>
    </row>
    <row r="490" spans="1:6" x14ac:dyDescent="0.35">
      <c r="A490" s="157"/>
      <c r="B490" s="157"/>
      <c r="C490" s="157"/>
      <c r="D490" s="157"/>
      <c r="E490" s="157"/>
      <c r="F490" s="157"/>
    </row>
    <row r="491" spans="1:6" x14ac:dyDescent="0.35">
      <c r="A491" s="157"/>
      <c r="B491" s="157"/>
      <c r="C491" s="157"/>
      <c r="D491" s="157"/>
      <c r="E491" s="157"/>
      <c r="F491" s="157"/>
    </row>
    <row r="492" spans="1:6" x14ac:dyDescent="0.35">
      <c r="A492" s="157"/>
      <c r="B492" s="157"/>
      <c r="C492" s="157"/>
      <c r="D492" s="157"/>
      <c r="E492" s="157"/>
      <c r="F492" s="157"/>
    </row>
    <row r="493" spans="1:6" x14ac:dyDescent="0.35">
      <c r="A493" s="157"/>
      <c r="B493" s="157"/>
      <c r="C493" s="157"/>
      <c r="D493" s="157"/>
      <c r="E493" s="157"/>
      <c r="F493" s="157"/>
    </row>
    <row r="494" spans="1:6" x14ac:dyDescent="0.35">
      <c r="A494" s="157"/>
      <c r="B494" s="157"/>
      <c r="C494" s="157"/>
      <c r="D494" s="157"/>
      <c r="E494" s="157"/>
      <c r="F494" s="157"/>
    </row>
    <row r="495" spans="1:6" x14ac:dyDescent="0.35">
      <c r="A495" s="157"/>
      <c r="B495" s="157"/>
      <c r="C495" s="157"/>
      <c r="D495" s="157"/>
      <c r="E495" s="157"/>
      <c r="F495" s="157"/>
    </row>
    <row r="496" spans="1:6" x14ac:dyDescent="0.35">
      <c r="A496" s="157"/>
      <c r="B496" s="157"/>
      <c r="C496" s="157"/>
      <c r="D496" s="157"/>
      <c r="E496" s="157"/>
      <c r="F496" s="157"/>
    </row>
    <row r="497" spans="1:6" x14ac:dyDescent="0.35">
      <c r="A497" s="157"/>
      <c r="B497" s="157"/>
      <c r="C497" s="157"/>
      <c r="D497" s="157"/>
      <c r="E497" s="157"/>
      <c r="F497" s="157"/>
    </row>
    <row r="498" spans="1:6" x14ac:dyDescent="0.35">
      <c r="A498" s="157"/>
      <c r="B498" s="157"/>
      <c r="C498" s="157"/>
      <c r="D498" s="157"/>
      <c r="E498" s="157"/>
      <c r="F498" s="157"/>
    </row>
    <row r="499" spans="1:6" x14ac:dyDescent="0.35">
      <c r="A499" s="157"/>
      <c r="B499" s="157"/>
      <c r="C499" s="157"/>
      <c r="D499" s="157"/>
      <c r="E499" s="157"/>
      <c r="F499" s="157"/>
    </row>
    <row r="500" spans="1:6" x14ac:dyDescent="0.35">
      <c r="A500" s="157"/>
      <c r="B500" s="157"/>
      <c r="C500" s="157"/>
      <c r="D500" s="157"/>
      <c r="E500" s="157"/>
      <c r="F500" s="157"/>
    </row>
    <row r="501" spans="1:6" x14ac:dyDescent="0.35">
      <c r="A501" s="157"/>
      <c r="B501" s="157"/>
      <c r="C501" s="157"/>
      <c r="D501" s="157"/>
      <c r="E501" s="157"/>
      <c r="F501" s="157"/>
    </row>
    <row r="502" spans="1:6" x14ac:dyDescent="0.35">
      <c r="A502" s="157"/>
      <c r="B502" s="157"/>
      <c r="C502" s="157"/>
      <c r="D502" s="157"/>
      <c r="E502" s="157"/>
      <c r="F502" s="157"/>
    </row>
    <row r="503" spans="1:6" x14ac:dyDescent="0.35">
      <c r="A503" s="157"/>
      <c r="B503" s="157"/>
      <c r="C503" s="157"/>
      <c r="D503" s="157"/>
      <c r="E503" s="157"/>
      <c r="F503" s="157"/>
    </row>
    <row r="504" spans="1:6" x14ac:dyDescent="0.35">
      <c r="A504" s="157"/>
      <c r="B504" s="157"/>
      <c r="C504" s="157"/>
      <c r="D504" s="157"/>
      <c r="E504" s="157"/>
      <c r="F504" s="157"/>
    </row>
    <row r="505" spans="1:6" x14ac:dyDescent="0.35">
      <c r="A505" s="157"/>
      <c r="B505" s="157"/>
      <c r="C505" s="157"/>
      <c r="D505" s="157"/>
      <c r="E505" s="157"/>
      <c r="F505" s="157"/>
    </row>
    <row r="506" spans="1:6" x14ac:dyDescent="0.35">
      <c r="A506" s="157"/>
      <c r="B506" s="157"/>
      <c r="C506" s="157"/>
      <c r="D506" s="157"/>
      <c r="E506" s="157"/>
      <c r="F506" s="157"/>
    </row>
    <row r="507" spans="1:6" x14ac:dyDescent="0.35">
      <c r="A507" s="157"/>
      <c r="B507" s="157"/>
      <c r="C507" s="157"/>
      <c r="D507" s="157"/>
      <c r="E507" s="157"/>
      <c r="F507" s="157"/>
    </row>
    <row r="508" spans="1:6" x14ac:dyDescent="0.35">
      <c r="A508" s="157"/>
      <c r="B508" s="157"/>
      <c r="C508" s="157"/>
      <c r="D508" s="157"/>
      <c r="E508" s="157"/>
      <c r="F508" s="157"/>
    </row>
    <row r="509" spans="1:6" x14ac:dyDescent="0.35">
      <c r="A509" s="157"/>
      <c r="B509" s="157"/>
      <c r="C509" s="157"/>
      <c r="D509" s="157"/>
      <c r="E509" s="157"/>
      <c r="F509" s="157"/>
    </row>
  </sheetData>
  <sortState xmlns:xlrd2="http://schemas.microsoft.com/office/spreadsheetml/2017/richdata2" ref="B57:B63">
    <sortCondition ref="B57:B63"/>
  </sortState>
  <mergeCells count="28">
    <mergeCell ref="A80:F80"/>
    <mergeCell ref="A8:F8"/>
    <mergeCell ref="A7:F7"/>
    <mergeCell ref="A55:F55"/>
    <mergeCell ref="A29:F29"/>
    <mergeCell ref="A67:B67"/>
    <mergeCell ref="A28:F28"/>
    <mergeCell ref="A37:C37"/>
    <mergeCell ref="A26:C26"/>
    <mergeCell ref="A72:C72"/>
    <mergeCell ref="A68:B68"/>
    <mergeCell ref="A74:B74"/>
    <mergeCell ref="A40:F40"/>
    <mergeCell ref="A78:C78"/>
    <mergeCell ref="A66:F66"/>
    <mergeCell ref="A54:F54"/>
    <mergeCell ref="A75:E75"/>
    <mergeCell ref="A69:E69"/>
    <mergeCell ref="A1:F1"/>
    <mergeCell ref="A2:F2"/>
    <mergeCell ref="B3:F3"/>
    <mergeCell ref="A39:F39"/>
    <mergeCell ref="A27:F27"/>
    <mergeCell ref="A38:F38"/>
    <mergeCell ref="A6:B6"/>
    <mergeCell ref="A5:F5"/>
    <mergeCell ref="A52:C52"/>
    <mergeCell ref="A53:F53"/>
  </mergeCells>
  <phoneticPr fontId="18" type="noConversion"/>
  <printOptions horizontalCentered="1"/>
  <pageMargins left="0.7" right="0.7" top="0.75" bottom="0.75" header="0.3" footer="0.3"/>
  <pageSetup scale="87" fitToWidth="2" fitToHeight="0" orientation="landscape" horizontalDpi="1200" verticalDpi="1200" r:id="rId1"/>
  <headerFooter scaleWithDoc="0">
    <oddHeader>&amp;L&amp;"Arial Black,Bold"&amp;K00527B&amp;G&amp;R&amp;"-,Bold"&amp;12&amp;K00527BPRMP Third Party Liability RFP</oddHeader>
    <oddFooter>&amp;L&amp;"-,Italic"&amp;F - &amp;A&amp;C&amp;"-,Italic"Page &amp;P of &amp;N</oddFooter>
  </headerFooter>
  <rowBreaks count="3" manualBreakCount="3">
    <brk id="27" max="16383" man="1"/>
    <brk id="52" max="16383" man="1"/>
    <brk id="66" max="16383" man="1"/>
  </rowBreaks>
  <colBreaks count="1" manualBreakCount="1">
    <brk id="6" max="1048575" man="1"/>
  </colBreaks>
  <drawing r:id="rId2"/>
  <legacyDrawingHF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F6B2-01D2-47D0-B902-14AFE42DA1A0}">
  <sheetPr>
    <tabColor rgb="FF00527B"/>
    <pageSetUpPr fitToPage="1"/>
  </sheetPr>
  <dimension ref="A1:M43"/>
  <sheetViews>
    <sheetView showGridLines="0" showZeros="0" topLeftCell="A2" zoomScale="90" zoomScaleNormal="90" zoomScaleSheetLayoutView="100" zoomScalePageLayoutView="40" workbookViewId="0">
      <selection activeCell="E40" sqref="E40"/>
    </sheetView>
  </sheetViews>
  <sheetFormatPr defaultColWidth="8.81640625" defaultRowHeight="14.5" x14ac:dyDescent="0.35"/>
  <cols>
    <col min="1" max="1" width="57.1796875" customWidth="1"/>
    <col min="2" max="2" width="19.54296875" customWidth="1"/>
    <col min="3" max="3" width="19.1796875" customWidth="1"/>
    <col min="4" max="4" width="19.453125" customWidth="1"/>
    <col min="5" max="5" width="19.54296875" customWidth="1"/>
    <col min="6" max="6" width="7.81640625" customWidth="1"/>
    <col min="7" max="7" width="14.1796875" customWidth="1"/>
    <col min="8" max="8" width="7.81640625" customWidth="1"/>
    <col min="9" max="9" width="14.1796875" customWidth="1"/>
    <col min="10" max="10" width="7.81640625" customWidth="1"/>
    <col min="11" max="11" width="14.1796875" customWidth="1"/>
    <col min="12" max="12" width="7.81640625" customWidth="1"/>
    <col min="13" max="13" width="14.1796875" customWidth="1"/>
  </cols>
  <sheetData>
    <row r="1" spans="1:13" ht="15" hidden="1" thickBot="1" x14ac:dyDescent="0.4"/>
    <row r="2" spans="1:13" ht="19.5" customHeight="1" x14ac:dyDescent="0.45">
      <c r="A2" s="312" t="str">
        <f>varModuleName</f>
        <v>PRMP Third Party Liability RFP Cost Proposal</v>
      </c>
      <c r="B2" s="313"/>
      <c r="C2" s="313"/>
      <c r="D2" s="313"/>
      <c r="E2" s="313"/>
      <c r="F2" s="94"/>
      <c r="G2" s="94"/>
      <c r="H2" s="94"/>
      <c r="I2" s="94"/>
      <c r="J2" s="94"/>
      <c r="K2" s="94"/>
      <c r="L2" s="94"/>
      <c r="M2" s="94"/>
    </row>
    <row r="3" spans="1:13" ht="15.65" customHeight="1" x14ac:dyDescent="0.45">
      <c r="A3" s="314" t="s">
        <v>234</v>
      </c>
      <c r="B3" s="315"/>
      <c r="C3" s="315"/>
      <c r="D3" s="315"/>
      <c r="E3" s="315"/>
      <c r="F3" s="125"/>
    </row>
    <row r="4" spans="1:13" ht="18.5" x14ac:dyDescent="0.45">
      <c r="A4" s="116" t="s">
        <v>65</v>
      </c>
      <c r="B4" s="316" t="s">
        <v>66</v>
      </c>
      <c r="C4" s="317"/>
      <c r="D4" s="317"/>
      <c r="E4" s="317"/>
    </row>
    <row r="5" spans="1:13" ht="15" thickBot="1" x14ac:dyDescent="0.4"/>
    <row r="6" spans="1:13" ht="37.5" customHeight="1" x14ac:dyDescent="0.45">
      <c r="A6" s="310" t="s">
        <v>4</v>
      </c>
      <c r="B6" s="319" t="s">
        <v>235</v>
      </c>
      <c r="C6" s="320"/>
      <c r="D6" s="320"/>
      <c r="E6" s="320"/>
    </row>
    <row r="7" spans="1:13" ht="28" customHeight="1" x14ac:dyDescent="0.35">
      <c r="A7" s="311"/>
      <c r="B7" s="318" t="s">
        <v>236</v>
      </c>
      <c r="C7" s="318"/>
      <c r="D7" s="318" t="s">
        <v>237</v>
      </c>
      <c r="E7" s="318"/>
    </row>
    <row r="8" spans="1:13" ht="14.5" customHeight="1" x14ac:dyDescent="0.35">
      <c r="A8" s="308" t="s">
        <v>97</v>
      </c>
      <c r="B8" s="321" t="s">
        <v>238</v>
      </c>
      <c r="C8" s="322"/>
      <c r="D8" s="322"/>
      <c r="E8" s="323"/>
    </row>
    <row r="9" spans="1:13" x14ac:dyDescent="0.35">
      <c r="A9" s="309"/>
      <c r="B9" s="160" t="s">
        <v>239</v>
      </c>
      <c r="C9" s="160" t="s">
        <v>240</v>
      </c>
      <c r="D9" s="160" t="s">
        <v>239</v>
      </c>
      <c r="E9" s="160" t="s">
        <v>240</v>
      </c>
    </row>
    <row r="10" spans="1:13" x14ac:dyDescent="0.35">
      <c r="A10" s="46" t="s">
        <v>99</v>
      </c>
      <c r="B10" s="40"/>
      <c r="C10" s="22">
        <f>B10*'3. Labor Rates'!B10</f>
        <v>0</v>
      </c>
      <c r="D10" s="40"/>
      <c r="E10" s="22">
        <f>D10*'3. Labor Rates'!C10</f>
        <v>0</v>
      </c>
    </row>
    <row r="11" spans="1:13" x14ac:dyDescent="0.35">
      <c r="A11" s="21" t="s">
        <v>100</v>
      </c>
      <c r="B11" s="40"/>
      <c r="C11" s="22">
        <f>B11*'3. Labor Rates'!B11</f>
        <v>0</v>
      </c>
      <c r="D11" s="40"/>
      <c r="E11" s="22">
        <f>D11*'3. Labor Rates'!C11</f>
        <v>0</v>
      </c>
    </row>
    <row r="12" spans="1:13" x14ac:dyDescent="0.35">
      <c r="A12" s="21" t="s">
        <v>101</v>
      </c>
      <c r="B12" s="40"/>
      <c r="C12" s="22">
        <f>B12*'3. Labor Rates'!B12</f>
        <v>0</v>
      </c>
      <c r="D12" s="40"/>
      <c r="E12" s="22">
        <f>D12*'3. Labor Rates'!C12</f>
        <v>0</v>
      </c>
    </row>
    <row r="13" spans="1:13" x14ac:dyDescent="0.35">
      <c r="A13" s="21" t="s">
        <v>102</v>
      </c>
      <c r="B13" s="40"/>
      <c r="C13" s="22">
        <f>B13*'3. Labor Rates'!B13</f>
        <v>0</v>
      </c>
      <c r="D13" s="40"/>
      <c r="E13" s="22">
        <f>D13*'3. Labor Rates'!C13</f>
        <v>0</v>
      </c>
    </row>
    <row r="14" spans="1:13" x14ac:dyDescent="0.35">
      <c r="A14" s="21" t="s">
        <v>103</v>
      </c>
      <c r="B14" s="40"/>
      <c r="C14" s="22">
        <f>B14*'3. Labor Rates'!B14</f>
        <v>0</v>
      </c>
      <c r="D14" s="40"/>
      <c r="E14" s="22">
        <f>D14*'3. Labor Rates'!C14</f>
        <v>0</v>
      </c>
    </row>
    <row r="15" spans="1:13" ht="15.65" customHeight="1" x14ac:dyDescent="0.35">
      <c r="A15" s="47" t="s">
        <v>241</v>
      </c>
      <c r="B15" s="40"/>
      <c r="C15" s="22">
        <f>B15*'3. Labor Rates'!B15</f>
        <v>0</v>
      </c>
      <c r="D15" s="40"/>
      <c r="E15" s="22">
        <f>D15*'3. Labor Rates'!C15</f>
        <v>0</v>
      </c>
    </row>
    <row r="16" spans="1:13" x14ac:dyDescent="0.35">
      <c r="A16" s="21" t="s">
        <v>105</v>
      </c>
      <c r="B16" s="40"/>
      <c r="C16" s="22">
        <f>B16*'3. Labor Rates'!B16</f>
        <v>0</v>
      </c>
      <c r="D16" s="40"/>
      <c r="E16" s="22">
        <f>D16*'3. Labor Rates'!C16</f>
        <v>0</v>
      </c>
    </row>
    <row r="17" spans="1:5" x14ac:dyDescent="0.35">
      <c r="A17" s="21" t="s">
        <v>106</v>
      </c>
      <c r="B17" s="40"/>
      <c r="C17" s="22">
        <f>B17*'3. Labor Rates'!B17</f>
        <v>0</v>
      </c>
      <c r="D17" s="40"/>
      <c r="E17" s="22">
        <f>D17*'3. Labor Rates'!C17</f>
        <v>0</v>
      </c>
    </row>
    <row r="18" spans="1:5" x14ac:dyDescent="0.35">
      <c r="A18" s="21" t="s">
        <v>242</v>
      </c>
      <c r="B18" s="40"/>
      <c r="C18" s="22">
        <f>B18*'3. Labor Rates'!B18</f>
        <v>0</v>
      </c>
      <c r="D18" s="40"/>
      <c r="E18" s="22">
        <f>D18*'3. Labor Rates'!C18</f>
        <v>0</v>
      </c>
    </row>
    <row r="19" spans="1:5" x14ac:dyDescent="0.35">
      <c r="A19" s="47" t="s">
        <v>108</v>
      </c>
      <c r="B19" s="40"/>
      <c r="C19" s="22">
        <f>B19*'3. Labor Rates'!B19</f>
        <v>0</v>
      </c>
      <c r="D19" s="40"/>
      <c r="E19" s="22">
        <f>D19*'3. Labor Rates'!C19</f>
        <v>0</v>
      </c>
    </row>
    <row r="20" spans="1:5" x14ac:dyDescent="0.35">
      <c r="A20" s="47" t="s">
        <v>109</v>
      </c>
      <c r="B20" s="40"/>
      <c r="C20" s="22">
        <f>B20*'3. Labor Rates'!B20</f>
        <v>0</v>
      </c>
      <c r="D20" s="40"/>
      <c r="E20" s="22">
        <f>D20*'3. Labor Rates'!C20</f>
        <v>0</v>
      </c>
    </row>
    <row r="21" spans="1:5" x14ac:dyDescent="0.35">
      <c r="A21" s="117" t="str">
        <f>'3. Labor Rates'!A21</f>
        <v>Additional Role 1</v>
      </c>
      <c r="B21" s="40"/>
      <c r="C21" s="22">
        <f>B21*'3. Labor Rates'!B21</f>
        <v>0</v>
      </c>
      <c r="D21" s="40"/>
      <c r="E21" s="22">
        <f>D21*'3. Labor Rates'!C21</f>
        <v>0</v>
      </c>
    </row>
    <row r="22" spans="1:5" x14ac:dyDescent="0.35">
      <c r="A22" s="117" t="str">
        <f>'3. Labor Rates'!A22</f>
        <v>Additional Role 2</v>
      </c>
      <c r="B22" s="40"/>
      <c r="C22" s="22">
        <f>B22*'3. Labor Rates'!B22</f>
        <v>0</v>
      </c>
      <c r="D22" s="40"/>
      <c r="E22" s="22">
        <f>D22*'3. Labor Rates'!C22</f>
        <v>0</v>
      </c>
    </row>
    <row r="23" spans="1:5" x14ac:dyDescent="0.35">
      <c r="A23" s="117" t="str">
        <f>'3. Labor Rates'!A23</f>
        <v>Additional Role 3</v>
      </c>
      <c r="B23" s="40"/>
      <c r="C23" s="22">
        <f>B23*'3. Labor Rates'!B23</f>
        <v>0</v>
      </c>
      <c r="D23" s="40"/>
      <c r="E23" s="22">
        <f>D23*'3. Labor Rates'!C23</f>
        <v>0</v>
      </c>
    </row>
    <row r="24" spans="1:5" x14ac:dyDescent="0.35">
      <c r="A24" s="117" t="str">
        <f>'3. Labor Rates'!A24</f>
        <v>Additional Role 4</v>
      </c>
      <c r="B24" s="36"/>
      <c r="C24" s="22">
        <f>B24*'3. Labor Rates'!B24</f>
        <v>0</v>
      </c>
      <c r="D24" s="36"/>
      <c r="E24" s="22">
        <f>D24*'3. Labor Rates'!C24</f>
        <v>0</v>
      </c>
    </row>
    <row r="25" spans="1:5" x14ac:dyDescent="0.35">
      <c r="A25" s="117" t="str">
        <f>'3. Labor Rates'!A25</f>
        <v>Additional Role 5</v>
      </c>
      <c r="B25" s="36"/>
      <c r="C25" s="22">
        <f>B25*'3. Labor Rates'!B25</f>
        <v>0</v>
      </c>
      <c r="D25" s="36"/>
      <c r="E25" s="22">
        <f>D25*'3. Labor Rates'!C25</f>
        <v>0</v>
      </c>
    </row>
    <row r="26" spans="1:5" x14ac:dyDescent="0.35">
      <c r="A26" s="117" t="str">
        <f>'3. Labor Rates'!A26</f>
        <v>Additional Role 6</v>
      </c>
      <c r="B26" s="36"/>
      <c r="C26" s="22">
        <f>B26*'3. Labor Rates'!B26</f>
        <v>0</v>
      </c>
      <c r="D26" s="36"/>
      <c r="E26" s="22">
        <f>D26*'3. Labor Rates'!C26</f>
        <v>0</v>
      </c>
    </row>
    <row r="27" spans="1:5" x14ac:dyDescent="0.35">
      <c r="A27" s="117" t="str">
        <f>'3. Labor Rates'!A27</f>
        <v>Additional Role 7</v>
      </c>
      <c r="B27" s="36"/>
      <c r="C27" s="22">
        <f>B27*'3. Labor Rates'!B27</f>
        <v>0</v>
      </c>
      <c r="D27" s="36"/>
      <c r="E27" s="22">
        <f>D27*'3. Labor Rates'!C27</f>
        <v>0</v>
      </c>
    </row>
    <row r="28" spans="1:5" x14ac:dyDescent="0.35">
      <c r="A28" s="117" t="str">
        <f>'3. Labor Rates'!A28</f>
        <v>Additional Role 8</v>
      </c>
      <c r="B28" s="36"/>
      <c r="C28" s="22">
        <f>B28*'3. Labor Rates'!B28</f>
        <v>0</v>
      </c>
      <c r="D28" s="36"/>
      <c r="E28" s="22">
        <f>D28*'3. Labor Rates'!C28</f>
        <v>0</v>
      </c>
    </row>
    <row r="29" spans="1:5" x14ac:dyDescent="0.35">
      <c r="A29" s="117" t="str">
        <f>'3. Labor Rates'!A29</f>
        <v>Additional Role 9</v>
      </c>
      <c r="B29" s="36"/>
      <c r="C29" s="22">
        <f>B29*'3. Labor Rates'!B29</f>
        <v>0</v>
      </c>
      <c r="D29" s="36"/>
      <c r="E29" s="22">
        <f>D29*'3. Labor Rates'!C29</f>
        <v>0</v>
      </c>
    </row>
    <row r="30" spans="1:5" x14ac:dyDescent="0.35">
      <c r="A30" s="117" t="str">
        <f>'3. Labor Rates'!A30</f>
        <v>Additional Role 10</v>
      </c>
      <c r="B30" s="36"/>
      <c r="C30" s="22">
        <f>B30*'3. Labor Rates'!B30</f>
        <v>0</v>
      </c>
      <c r="D30" s="36"/>
      <c r="E30" s="22">
        <f>D30*'3. Labor Rates'!C30</f>
        <v>0</v>
      </c>
    </row>
    <row r="31" spans="1:5" x14ac:dyDescent="0.35">
      <c r="A31" s="117" t="str">
        <f>'3. Labor Rates'!A31</f>
        <v>Additional Role 11</v>
      </c>
      <c r="B31" s="36"/>
      <c r="C31" s="22">
        <f>B31*'3. Labor Rates'!B31</f>
        <v>0</v>
      </c>
      <c r="D31" s="36"/>
      <c r="E31" s="22">
        <f>D31*'3. Labor Rates'!C31</f>
        <v>0</v>
      </c>
    </row>
    <row r="32" spans="1:5" x14ac:dyDescent="0.35">
      <c r="A32" s="117" t="str">
        <f>'3. Labor Rates'!A32</f>
        <v>Additional Role 12</v>
      </c>
      <c r="B32" s="36"/>
      <c r="C32" s="22">
        <f>B32*'3. Labor Rates'!B32</f>
        <v>0</v>
      </c>
      <c r="D32" s="36"/>
      <c r="E32" s="22">
        <f>D32*'3. Labor Rates'!C32</f>
        <v>0</v>
      </c>
    </row>
    <row r="33" spans="1:5" x14ac:dyDescent="0.35">
      <c r="A33" s="117" t="str">
        <f>'3. Labor Rates'!A33</f>
        <v>Additional Role 13</v>
      </c>
      <c r="B33" s="36"/>
      <c r="C33" s="22">
        <f>B33*'3. Labor Rates'!B33</f>
        <v>0</v>
      </c>
      <c r="D33" s="36"/>
      <c r="E33" s="22">
        <f>D33*'3. Labor Rates'!C33</f>
        <v>0</v>
      </c>
    </row>
    <row r="34" spans="1:5" x14ac:dyDescent="0.35">
      <c r="A34" s="117" t="str">
        <f>'3. Labor Rates'!A34</f>
        <v>Additional Role 14</v>
      </c>
      <c r="B34" s="36"/>
      <c r="C34" s="22">
        <f>B34*'3. Labor Rates'!B34</f>
        <v>0</v>
      </c>
      <c r="D34" s="36"/>
      <c r="E34" s="22">
        <f>D34*'3. Labor Rates'!C34</f>
        <v>0</v>
      </c>
    </row>
    <row r="35" spans="1:5" x14ac:dyDescent="0.35">
      <c r="A35" s="117" t="str">
        <f>'3. Labor Rates'!A35</f>
        <v>Additional Role 15</v>
      </c>
      <c r="B35" s="36"/>
      <c r="C35" s="22">
        <f>B35*'3. Labor Rates'!B35</f>
        <v>0</v>
      </c>
      <c r="D35" s="36"/>
      <c r="E35" s="22">
        <f>D35*'3. Labor Rates'!C35</f>
        <v>0</v>
      </c>
    </row>
    <row r="36" spans="1:5" x14ac:dyDescent="0.35">
      <c r="A36" s="117" t="str">
        <f>'3. Labor Rates'!A36</f>
        <v>Additional Role 16</v>
      </c>
      <c r="B36" s="36"/>
      <c r="C36" s="22">
        <f>B36*'3. Labor Rates'!B36</f>
        <v>0</v>
      </c>
      <c r="D36" s="36"/>
      <c r="E36" s="22">
        <f>D36*'3. Labor Rates'!C36</f>
        <v>0</v>
      </c>
    </row>
    <row r="37" spans="1:5" x14ac:dyDescent="0.35">
      <c r="A37" s="117" t="str">
        <f>'3. Labor Rates'!A37</f>
        <v>Additional Role 17</v>
      </c>
      <c r="B37" s="36"/>
      <c r="C37" s="22">
        <f>B37*'3. Labor Rates'!B37</f>
        <v>0</v>
      </c>
      <c r="D37" s="36"/>
      <c r="E37" s="22">
        <f>D37*'3. Labor Rates'!C37</f>
        <v>0</v>
      </c>
    </row>
    <row r="38" spans="1:5" x14ac:dyDescent="0.35">
      <c r="A38" s="117" t="str">
        <f>'3. Labor Rates'!A38</f>
        <v>Additional Role 18</v>
      </c>
      <c r="B38" s="36"/>
      <c r="C38" s="22">
        <f>B38*'3. Labor Rates'!B38</f>
        <v>0</v>
      </c>
      <c r="D38" s="36"/>
      <c r="E38" s="22">
        <f>D38*'3. Labor Rates'!C38</f>
        <v>0</v>
      </c>
    </row>
    <row r="39" spans="1:5" x14ac:dyDescent="0.35">
      <c r="A39" s="117" t="str">
        <f>'3. Labor Rates'!A39</f>
        <v>Additional Role 19</v>
      </c>
      <c r="B39" s="36"/>
      <c r="C39" s="22">
        <f>B39*'3. Labor Rates'!B39</f>
        <v>0</v>
      </c>
      <c r="D39" s="36"/>
      <c r="E39" s="22">
        <f>D39*'3. Labor Rates'!C39</f>
        <v>0</v>
      </c>
    </row>
    <row r="40" spans="1:5" x14ac:dyDescent="0.35">
      <c r="A40" s="117" t="str">
        <f>'3. Labor Rates'!A40</f>
        <v>Additional Role 20</v>
      </c>
      <c r="B40" s="36"/>
      <c r="C40" s="22">
        <f>B40*'3. Labor Rates'!B40</f>
        <v>0</v>
      </c>
      <c r="D40" s="36"/>
      <c r="E40" s="22">
        <f>D40*'3. Labor Rates'!C40</f>
        <v>0</v>
      </c>
    </row>
    <row r="41" spans="1:5" ht="15" thickBot="1" x14ac:dyDescent="0.4">
      <c r="A41" s="23" t="s">
        <v>86</v>
      </c>
      <c r="B41" s="24">
        <f>SUM(B10:B40)</f>
        <v>0</v>
      </c>
      <c r="C41" s="215">
        <f>SUM(C10:C40)</f>
        <v>0</v>
      </c>
      <c r="D41" s="24">
        <f t="shared" ref="D41" si="0">SUM(D10:D40)</f>
        <v>0</v>
      </c>
      <c r="E41" s="215">
        <f>SUM(E10:E40)</f>
        <v>0</v>
      </c>
    </row>
    <row r="42" spans="1:5" ht="11.5" customHeight="1" x14ac:dyDescent="0.35"/>
    <row r="43" spans="1:5" ht="14.25" customHeight="1" x14ac:dyDescent="0.35">
      <c r="A43" s="306" t="s">
        <v>29</v>
      </c>
      <c r="B43" s="307"/>
      <c r="C43" s="307"/>
      <c r="D43" s="307"/>
      <c r="E43" s="307"/>
    </row>
  </sheetData>
  <mergeCells count="10">
    <mergeCell ref="A43:E43"/>
    <mergeCell ref="A8:A9"/>
    <mergeCell ref="A6:A7"/>
    <mergeCell ref="A2:E2"/>
    <mergeCell ref="A3:E3"/>
    <mergeCell ref="B4:E4"/>
    <mergeCell ref="D7:E7"/>
    <mergeCell ref="B6:E6"/>
    <mergeCell ref="B8:E8"/>
    <mergeCell ref="B7:C7"/>
  </mergeCells>
  <printOptions horizontalCentered="1"/>
  <pageMargins left="0.7" right="0.7" top="0.75" bottom="0.75" header="0.3" footer="0.3"/>
  <pageSetup scale="91" fitToHeight="0" orientation="landscape" horizontalDpi="1200" verticalDpi="1200" r:id="rId1"/>
  <headerFooter scaleWithDoc="0">
    <oddHeader>&amp;L&amp;"Arial Black,Bold"&amp;K00527B&amp;G&amp;R&amp;"-,Bold"&amp;12&amp;K00527BPRMP Third Party Liability RFP</oddHeader>
    <oddFooter>&amp;L&amp;"-,Italic"&amp;F - &amp;A&amp;C&amp;"-,Italic"Page &amp;P of &amp;N&amp;R&amp;D</oddFooter>
  </headerFooter>
  <rowBreaks count="1" manualBreakCount="1">
    <brk id="30" max="4"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527B"/>
    <pageSetUpPr fitToPage="1"/>
  </sheetPr>
  <dimension ref="A1:N43"/>
  <sheetViews>
    <sheetView showGridLines="0" showZeros="0" topLeftCell="A2" zoomScale="90" zoomScaleNormal="90" zoomScaleSheetLayoutView="120" zoomScalePageLayoutView="40" workbookViewId="0">
      <selection activeCell="C10" sqref="C10"/>
    </sheetView>
  </sheetViews>
  <sheetFormatPr defaultColWidth="8.81640625" defaultRowHeight="14.5" x14ac:dyDescent="0.35"/>
  <cols>
    <col min="1" max="1" width="42.54296875" customWidth="1"/>
    <col min="2" max="2" width="10.453125" customWidth="1"/>
    <col min="3" max="3" width="16" customWidth="1"/>
    <col min="4" max="4" width="7.54296875" customWidth="1"/>
    <col min="5" max="5" width="16.26953125" customWidth="1"/>
    <col min="6" max="6" width="5.81640625" bestFit="1" customWidth="1"/>
    <col min="7" max="7" width="15" customWidth="1"/>
    <col min="8" max="8" width="5.81640625" bestFit="1" customWidth="1"/>
    <col min="9" max="9" width="13.26953125" customWidth="1"/>
    <col min="10" max="10" width="7.81640625" customWidth="1"/>
    <col min="11" max="11" width="12.26953125" customWidth="1"/>
    <col min="12" max="12" width="5.81640625" bestFit="1" customWidth="1"/>
    <col min="13" max="13" width="15.1796875" customWidth="1"/>
    <col min="14" max="14" width="7.81640625" customWidth="1"/>
  </cols>
  <sheetData>
    <row r="1" spans="1:14" ht="15" hidden="1" thickBot="1" x14ac:dyDescent="0.4"/>
    <row r="2" spans="1:14" ht="19.5" customHeight="1" x14ac:dyDescent="0.45">
      <c r="A2" s="312" t="str">
        <f>varModuleName</f>
        <v>PRMP Third Party Liability RFP Cost Proposal</v>
      </c>
      <c r="B2" s="313"/>
      <c r="C2" s="313"/>
      <c r="D2" s="324"/>
      <c r="E2" s="324"/>
      <c r="F2" s="324"/>
      <c r="G2" s="324"/>
      <c r="H2" s="324"/>
      <c r="I2" s="324"/>
      <c r="J2" s="324"/>
      <c r="K2" s="324"/>
      <c r="L2" s="324"/>
      <c r="M2" s="324"/>
      <c r="N2" s="94"/>
    </row>
    <row r="3" spans="1:14" ht="18.5" x14ac:dyDescent="0.45">
      <c r="A3" s="325" t="s">
        <v>243</v>
      </c>
      <c r="B3" s="326"/>
      <c r="C3" s="326"/>
      <c r="D3" s="327"/>
      <c r="E3" s="327"/>
      <c r="F3" s="327"/>
      <c r="G3" s="327"/>
      <c r="H3" s="327"/>
      <c r="I3" s="327"/>
      <c r="J3" s="327"/>
      <c r="K3" s="327"/>
      <c r="L3" s="327"/>
      <c r="M3" s="327"/>
    </row>
    <row r="4" spans="1:14" ht="18.5" x14ac:dyDescent="0.45">
      <c r="A4" s="116" t="s">
        <v>65</v>
      </c>
      <c r="B4" s="128"/>
      <c r="C4" s="128"/>
      <c r="D4" s="316" t="s">
        <v>66</v>
      </c>
      <c r="E4" s="317"/>
      <c r="F4" s="317"/>
      <c r="G4" s="317"/>
      <c r="H4" s="328"/>
      <c r="I4" s="328"/>
      <c r="J4" s="328"/>
      <c r="K4" s="328"/>
      <c r="L4" s="328"/>
      <c r="M4" s="328"/>
    </row>
    <row r="6" spans="1:14" ht="20.149999999999999" customHeight="1" x14ac:dyDescent="0.45">
      <c r="A6" s="334" t="s">
        <v>4</v>
      </c>
      <c r="B6" s="338" t="s">
        <v>244</v>
      </c>
      <c r="C6" s="315"/>
      <c r="D6" s="315"/>
      <c r="E6" s="315"/>
      <c r="F6" s="315"/>
      <c r="G6" s="315"/>
      <c r="H6" s="315"/>
      <c r="I6" s="315"/>
      <c r="J6" s="315"/>
      <c r="K6" s="315"/>
      <c r="L6" s="315"/>
      <c r="M6" s="315"/>
    </row>
    <row r="7" spans="1:14" ht="22" customHeight="1" x14ac:dyDescent="0.35">
      <c r="A7" s="334"/>
      <c r="B7" s="335" t="s">
        <v>69</v>
      </c>
      <c r="C7" s="336"/>
      <c r="D7" s="336"/>
      <c r="E7" s="337"/>
      <c r="F7" s="330" t="s">
        <v>70</v>
      </c>
      <c r="G7" s="330"/>
      <c r="H7" s="330"/>
      <c r="I7" s="330"/>
      <c r="J7" s="331" t="s">
        <v>71</v>
      </c>
      <c r="K7" s="331"/>
      <c r="L7" s="331"/>
      <c r="M7" s="331"/>
    </row>
    <row r="8" spans="1:14" ht="31" customHeight="1" x14ac:dyDescent="0.35">
      <c r="A8" s="334"/>
      <c r="B8" s="332" t="s">
        <v>245</v>
      </c>
      <c r="C8" s="333"/>
      <c r="D8" s="332" t="s">
        <v>246</v>
      </c>
      <c r="E8" s="333"/>
      <c r="F8" s="329" t="s">
        <v>76</v>
      </c>
      <c r="G8" s="329"/>
      <c r="H8" s="329" t="s">
        <v>77</v>
      </c>
      <c r="I8" s="329"/>
      <c r="J8" s="329" t="s">
        <v>78</v>
      </c>
      <c r="K8" s="329"/>
      <c r="L8" s="329" t="s">
        <v>79</v>
      </c>
      <c r="M8" s="329"/>
    </row>
    <row r="9" spans="1:14" x14ac:dyDescent="0.35">
      <c r="A9" s="20" t="s">
        <v>97</v>
      </c>
      <c r="B9" s="7" t="s">
        <v>239</v>
      </c>
      <c r="C9" s="7" t="s">
        <v>240</v>
      </c>
      <c r="D9" s="7" t="s">
        <v>239</v>
      </c>
      <c r="E9" s="7" t="s">
        <v>240</v>
      </c>
      <c r="F9" s="7" t="s">
        <v>239</v>
      </c>
      <c r="G9" s="7" t="s">
        <v>240</v>
      </c>
      <c r="H9" s="7" t="s">
        <v>239</v>
      </c>
      <c r="I9" s="7" t="s">
        <v>240</v>
      </c>
      <c r="J9" s="7" t="s">
        <v>239</v>
      </c>
      <c r="K9" s="7" t="s">
        <v>240</v>
      </c>
      <c r="L9" s="7" t="s">
        <v>239</v>
      </c>
      <c r="M9" s="7" t="s">
        <v>240</v>
      </c>
    </row>
    <row r="10" spans="1:14" x14ac:dyDescent="0.35">
      <c r="A10" s="46" t="s">
        <v>99</v>
      </c>
      <c r="B10" s="129"/>
      <c r="C10" s="22">
        <f>B10*'3. Labor Rates'!B10</f>
        <v>0</v>
      </c>
      <c r="D10" s="129"/>
      <c r="E10" s="22">
        <f>D10*'3. Labor Rates'!C10</f>
        <v>0</v>
      </c>
      <c r="F10" s="129"/>
      <c r="G10" s="22">
        <f>F10*'3. Labor Rates'!D10</f>
        <v>0</v>
      </c>
      <c r="H10" s="129"/>
      <c r="I10" s="22">
        <f>H10*'3. Labor Rates'!E10</f>
        <v>0</v>
      </c>
      <c r="J10" s="129"/>
      <c r="K10" s="22">
        <f>J10*'3. Labor Rates'!F10</f>
        <v>0</v>
      </c>
      <c r="L10" s="129"/>
      <c r="M10" s="22">
        <f>L10*'3. Labor Rates'!G10</f>
        <v>0</v>
      </c>
    </row>
    <row r="11" spans="1:14" x14ac:dyDescent="0.35">
      <c r="A11" s="21" t="s">
        <v>100</v>
      </c>
      <c r="B11" s="129">
        <v>0</v>
      </c>
      <c r="C11" s="22">
        <f>B11*'3. Labor Rates'!B11</f>
        <v>0</v>
      </c>
      <c r="D11" s="129"/>
      <c r="E11" s="22">
        <f>D11*'3. Labor Rates'!C11</f>
        <v>0</v>
      </c>
      <c r="F11" s="129"/>
      <c r="G11" s="22">
        <f>F11*'3. Labor Rates'!D11</f>
        <v>0</v>
      </c>
      <c r="H11" s="129"/>
      <c r="I11" s="22">
        <f>H11*'3. Labor Rates'!E11</f>
        <v>0</v>
      </c>
      <c r="J11" s="129"/>
      <c r="K11" s="22">
        <f>J11*'3. Labor Rates'!F11</f>
        <v>0</v>
      </c>
      <c r="L11" s="129"/>
      <c r="M11" s="22">
        <f>L11*'3. Labor Rates'!G11</f>
        <v>0</v>
      </c>
    </row>
    <row r="12" spans="1:14" x14ac:dyDescent="0.35">
      <c r="A12" s="21" t="s">
        <v>101</v>
      </c>
      <c r="B12" s="129">
        <v>0</v>
      </c>
      <c r="C12" s="22">
        <f>B12*'3. Labor Rates'!B12</f>
        <v>0</v>
      </c>
      <c r="D12" s="129"/>
      <c r="E12" s="22">
        <f>D12*'3. Labor Rates'!C12</f>
        <v>0</v>
      </c>
      <c r="F12" s="129"/>
      <c r="G12" s="22">
        <f>F12*'3. Labor Rates'!D12</f>
        <v>0</v>
      </c>
      <c r="H12" s="129"/>
      <c r="I12" s="22">
        <f>H12*'3. Labor Rates'!E12</f>
        <v>0</v>
      </c>
      <c r="J12" s="129"/>
      <c r="K12" s="22">
        <f>J12*'3. Labor Rates'!F12</f>
        <v>0</v>
      </c>
      <c r="L12" s="129"/>
      <c r="M12" s="22">
        <f>L12*'3. Labor Rates'!G12</f>
        <v>0</v>
      </c>
    </row>
    <row r="13" spans="1:14" x14ac:dyDescent="0.35">
      <c r="A13" s="21" t="s">
        <v>102</v>
      </c>
      <c r="B13" s="129">
        <v>0</v>
      </c>
      <c r="C13" s="22">
        <f>B13*'3. Labor Rates'!B13</f>
        <v>0</v>
      </c>
      <c r="D13" s="129"/>
      <c r="E13" s="22">
        <f>D13*'3. Labor Rates'!C13</f>
        <v>0</v>
      </c>
      <c r="F13" s="129"/>
      <c r="G13" s="22">
        <f>F13*'3. Labor Rates'!D13</f>
        <v>0</v>
      </c>
      <c r="H13" s="129"/>
      <c r="I13" s="22">
        <f>H13*'3. Labor Rates'!E13</f>
        <v>0</v>
      </c>
      <c r="J13" s="129"/>
      <c r="K13" s="22">
        <f>J13*'3. Labor Rates'!F13</f>
        <v>0</v>
      </c>
      <c r="L13" s="129"/>
      <c r="M13" s="22">
        <f>L13*'3. Labor Rates'!G13</f>
        <v>0</v>
      </c>
    </row>
    <row r="14" spans="1:14" x14ac:dyDescent="0.35">
      <c r="A14" s="21" t="s">
        <v>103</v>
      </c>
      <c r="B14" s="129">
        <v>0</v>
      </c>
      <c r="C14" s="22">
        <f>B14*'3. Labor Rates'!B14</f>
        <v>0</v>
      </c>
      <c r="D14" s="129"/>
      <c r="E14" s="22">
        <f>D14*'3. Labor Rates'!C14</f>
        <v>0</v>
      </c>
      <c r="F14" s="129"/>
      <c r="G14" s="22">
        <f>F14*'3. Labor Rates'!D14</f>
        <v>0</v>
      </c>
      <c r="H14" s="129"/>
      <c r="I14" s="22">
        <f>H14*'3. Labor Rates'!E14</f>
        <v>0</v>
      </c>
      <c r="J14" s="129"/>
      <c r="K14" s="22">
        <f>J14*'3. Labor Rates'!F14</f>
        <v>0</v>
      </c>
      <c r="L14" s="129"/>
      <c r="M14" s="22">
        <f>L14*'3. Labor Rates'!G14</f>
        <v>0</v>
      </c>
    </row>
    <row r="15" spans="1:14" ht="29" x14ac:dyDescent="0.35">
      <c r="A15" s="47" t="s">
        <v>241</v>
      </c>
      <c r="B15" s="129">
        <v>0</v>
      </c>
      <c r="C15" s="22">
        <f>B15*'3. Labor Rates'!B15</f>
        <v>0</v>
      </c>
      <c r="D15" s="129"/>
      <c r="E15" s="22">
        <f>D15*'3. Labor Rates'!C15</f>
        <v>0</v>
      </c>
      <c r="F15" s="129"/>
      <c r="G15" s="22">
        <f>F15*'3. Labor Rates'!D15</f>
        <v>0</v>
      </c>
      <c r="H15" s="129"/>
      <c r="I15" s="22">
        <f>H15*'3. Labor Rates'!E15</f>
        <v>0</v>
      </c>
      <c r="J15" s="129"/>
      <c r="K15" s="22">
        <f>J15*'3. Labor Rates'!F15</f>
        <v>0</v>
      </c>
      <c r="L15" s="129"/>
      <c r="M15" s="22">
        <f>L15*'3. Labor Rates'!G15</f>
        <v>0</v>
      </c>
    </row>
    <row r="16" spans="1:14" x14ac:dyDescent="0.35">
      <c r="A16" s="21" t="s">
        <v>105</v>
      </c>
      <c r="B16" s="129">
        <v>0</v>
      </c>
      <c r="C16" s="22">
        <f>B16*'3. Labor Rates'!B16</f>
        <v>0</v>
      </c>
      <c r="D16" s="129"/>
      <c r="E16" s="22">
        <f>D16*'3. Labor Rates'!C16</f>
        <v>0</v>
      </c>
      <c r="F16" s="129"/>
      <c r="G16" s="22">
        <f>F16*'3. Labor Rates'!D16</f>
        <v>0</v>
      </c>
      <c r="H16" s="129"/>
      <c r="I16" s="22">
        <f>H16*'3. Labor Rates'!E16</f>
        <v>0</v>
      </c>
      <c r="J16" s="129"/>
      <c r="K16" s="22">
        <f>J16*'3. Labor Rates'!F16</f>
        <v>0</v>
      </c>
      <c r="L16" s="129"/>
      <c r="M16" s="22">
        <f>L16*'3. Labor Rates'!G16</f>
        <v>0</v>
      </c>
    </row>
    <row r="17" spans="1:13" x14ac:dyDescent="0.35">
      <c r="A17" s="21" t="s">
        <v>106</v>
      </c>
      <c r="B17" s="129">
        <v>0</v>
      </c>
      <c r="C17" s="22">
        <f>B17*'3. Labor Rates'!B17</f>
        <v>0</v>
      </c>
      <c r="D17" s="129"/>
      <c r="E17" s="22">
        <f>D17*'3. Labor Rates'!C17</f>
        <v>0</v>
      </c>
      <c r="F17" s="129"/>
      <c r="G17" s="22">
        <f>F17*'3. Labor Rates'!D17</f>
        <v>0</v>
      </c>
      <c r="H17" s="129"/>
      <c r="I17" s="22">
        <f>H17*'3. Labor Rates'!E17</f>
        <v>0</v>
      </c>
      <c r="J17" s="129"/>
      <c r="K17" s="22">
        <f>J17*'3. Labor Rates'!F17</f>
        <v>0</v>
      </c>
      <c r="L17" s="129"/>
      <c r="M17" s="22">
        <f>L17*'3. Labor Rates'!G17</f>
        <v>0</v>
      </c>
    </row>
    <row r="18" spans="1:13" x14ac:dyDescent="0.35">
      <c r="A18" s="21" t="s">
        <v>242</v>
      </c>
      <c r="B18" s="129">
        <v>0</v>
      </c>
      <c r="C18" s="22">
        <f>B18*'3. Labor Rates'!B18</f>
        <v>0</v>
      </c>
      <c r="D18" s="129"/>
      <c r="E18" s="22">
        <f>D18*'3. Labor Rates'!C18</f>
        <v>0</v>
      </c>
      <c r="F18" s="129"/>
      <c r="G18" s="22">
        <f>F18*'3. Labor Rates'!D18</f>
        <v>0</v>
      </c>
      <c r="H18" s="129"/>
      <c r="I18" s="22">
        <f>H18*'3. Labor Rates'!E18</f>
        <v>0</v>
      </c>
      <c r="J18" s="129"/>
      <c r="K18" s="22">
        <f>J18*'3. Labor Rates'!F18</f>
        <v>0</v>
      </c>
      <c r="L18" s="129"/>
      <c r="M18" s="22">
        <f>L18*'3. Labor Rates'!G18</f>
        <v>0</v>
      </c>
    </row>
    <row r="19" spans="1:13" x14ac:dyDescent="0.35">
      <c r="A19" s="47" t="s">
        <v>108</v>
      </c>
      <c r="B19" s="129">
        <v>0</v>
      </c>
      <c r="C19" s="22">
        <f>B19*'3. Labor Rates'!B19</f>
        <v>0</v>
      </c>
      <c r="D19" s="129"/>
      <c r="E19" s="22">
        <f>D19*'3. Labor Rates'!C19</f>
        <v>0</v>
      </c>
      <c r="F19" s="129"/>
      <c r="G19" s="22">
        <f>F19*'3. Labor Rates'!D19</f>
        <v>0</v>
      </c>
      <c r="H19" s="129"/>
      <c r="I19" s="22">
        <f>H19*'3. Labor Rates'!E19</f>
        <v>0</v>
      </c>
      <c r="J19" s="129"/>
      <c r="K19" s="22">
        <f>J19*'3. Labor Rates'!F19</f>
        <v>0</v>
      </c>
      <c r="L19" s="129"/>
      <c r="M19" s="22">
        <f>L19*'3. Labor Rates'!G19</f>
        <v>0</v>
      </c>
    </row>
    <row r="20" spans="1:13" x14ac:dyDescent="0.35">
      <c r="A20" s="47" t="s">
        <v>109</v>
      </c>
      <c r="B20" s="129">
        <v>0</v>
      </c>
      <c r="C20" s="22">
        <f>B20*'3. Labor Rates'!B20</f>
        <v>0</v>
      </c>
      <c r="D20" s="129"/>
      <c r="E20" s="22">
        <f>D20*'3. Labor Rates'!C20</f>
        <v>0</v>
      </c>
      <c r="F20" s="129"/>
      <c r="G20" s="22">
        <f>F20*'3. Labor Rates'!D20</f>
        <v>0</v>
      </c>
      <c r="H20" s="129"/>
      <c r="I20" s="22">
        <f>H20*'3. Labor Rates'!E20</f>
        <v>0</v>
      </c>
      <c r="J20" s="129"/>
      <c r="K20" s="22">
        <f>J20*'3. Labor Rates'!F20</f>
        <v>0</v>
      </c>
      <c r="L20" s="129"/>
      <c r="M20" s="22">
        <f>L20*'3. Labor Rates'!G20</f>
        <v>0</v>
      </c>
    </row>
    <row r="21" spans="1:13" ht="13" customHeight="1" x14ac:dyDescent="0.35">
      <c r="A21" s="117" t="str">
        <f>'3. Labor Rates'!A21</f>
        <v>Additional Role 1</v>
      </c>
      <c r="B21" s="129">
        <v>0</v>
      </c>
      <c r="C21" s="22">
        <f>B21*'3. Labor Rates'!B21</f>
        <v>0</v>
      </c>
      <c r="D21" s="129"/>
      <c r="E21" s="22">
        <f>D21*'3. Labor Rates'!C21</f>
        <v>0</v>
      </c>
      <c r="F21" s="129"/>
      <c r="G21" s="22">
        <f>F21*'3. Labor Rates'!D21</f>
        <v>0</v>
      </c>
      <c r="H21" s="129"/>
      <c r="I21" s="22">
        <f>H21*'3. Labor Rates'!E21</f>
        <v>0</v>
      </c>
      <c r="J21" s="129"/>
      <c r="K21" s="22">
        <f>J21*'3. Labor Rates'!F21</f>
        <v>0</v>
      </c>
      <c r="L21" s="129"/>
      <c r="M21" s="22">
        <f>L21*'3. Labor Rates'!G21</f>
        <v>0</v>
      </c>
    </row>
    <row r="22" spans="1:13" x14ac:dyDescent="0.35">
      <c r="A22" s="117" t="str">
        <f>'3. Labor Rates'!A22</f>
        <v>Additional Role 2</v>
      </c>
      <c r="B22" s="129">
        <v>0</v>
      </c>
      <c r="C22" s="22">
        <f>B22*'3. Labor Rates'!B22</f>
        <v>0</v>
      </c>
      <c r="D22" s="129"/>
      <c r="E22" s="22">
        <f>D22*'3. Labor Rates'!C22</f>
        <v>0</v>
      </c>
      <c r="F22" s="129"/>
      <c r="G22" s="22">
        <f>F22*'3. Labor Rates'!D22</f>
        <v>0</v>
      </c>
      <c r="H22" s="129"/>
      <c r="I22" s="22">
        <f>H22*'3. Labor Rates'!E22</f>
        <v>0</v>
      </c>
      <c r="J22" s="129"/>
      <c r="K22" s="22">
        <f>J22*'3. Labor Rates'!F22</f>
        <v>0</v>
      </c>
      <c r="L22" s="129"/>
      <c r="M22" s="22">
        <f>L22*'3. Labor Rates'!G22</f>
        <v>0</v>
      </c>
    </row>
    <row r="23" spans="1:13" x14ac:dyDescent="0.35">
      <c r="A23" s="117" t="str">
        <f>'3. Labor Rates'!A23</f>
        <v>Additional Role 3</v>
      </c>
      <c r="B23" s="129"/>
      <c r="C23" s="22">
        <f>'3. Labor Rates'!B23</f>
        <v>0</v>
      </c>
      <c r="D23" s="40"/>
      <c r="E23" s="22">
        <f>D23*'3. Labor Rates'!C23</f>
        <v>0</v>
      </c>
      <c r="F23" s="40"/>
      <c r="G23" s="22">
        <f>F23*'3. Labor Rates'!D23</f>
        <v>0</v>
      </c>
      <c r="H23" s="40"/>
      <c r="I23" s="22">
        <f>H23*'3. Labor Rates'!E23</f>
        <v>0</v>
      </c>
      <c r="J23" s="40"/>
      <c r="K23" s="22">
        <f>J23*'3. Labor Rates'!F23</f>
        <v>0</v>
      </c>
      <c r="L23" s="40"/>
      <c r="M23" s="22">
        <f>L23*'3. Labor Rates'!G23</f>
        <v>0</v>
      </c>
    </row>
    <row r="24" spans="1:13" x14ac:dyDescent="0.35">
      <c r="A24" s="117" t="str">
        <f>'3. Labor Rates'!A24</f>
        <v>Additional Role 4</v>
      </c>
      <c r="B24" s="130"/>
      <c r="C24" s="22">
        <f>'3. Labor Rates'!B24</f>
        <v>0</v>
      </c>
      <c r="D24" s="36"/>
      <c r="E24" s="22">
        <f>D24*'3. Labor Rates'!C24</f>
        <v>0</v>
      </c>
      <c r="F24" s="36"/>
      <c r="G24" s="22">
        <f>F24*'3. Labor Rates'!D24</f>
        <v>0</v>
      </c>
      <c r="H24" s="36"/>
      <c r="I24" s="22">
        <f>H24*'3. Labor Rates'!E24</f>
        <v>0</v>
      </c>
      <c r="J24" s="36"/>
      <c r="K24" s="22">
        <f>J24*'3. Labor Rates'!F24</f>
        <v>0</v>
      </c>
      <c r="L24" s="36"/>
      <c r="M24" s="22">
        <f>L24*'3. Labor Rates'!G24</f>
        <v>0</v>
      </c>
    </row>
    <row r="25" spans="1:13" x14ac:dyDescent="0.35">
      <c r="A25" s="117" t="str">
        <f>'3. Labor Rates'!A25</f>
        <v>Additional Role 5</v>
      </c>
      <c r="B25" s="130"/>
      <c r="C25" s="22">
        <f>'3. Labor Rates'!B25</f>
        <v>0</v>
      </c>
      <c r="D25" s="36"/>
      <c r="E25" s="22">
        <f>D25*'3. Labor Rates'!C25</f>
        <v>0</v>
      </c>
      <c r="F25" s="36"/>
      <c r="G25" s="22">
        <f>F25*'3. Labor Rates'!D25</f>
        <v>0</v>
      </c>
      <c r="H25" s="36"/>
      <c r="I25" s="22">
        <f>H25*'3. Labor Rates'!E25</f>
        <v>0</v>
      </c>
      <c r="J25" s="36"/>
      <c r="K25" s="22">
        <f>J25*'3. Labor Rates'!F25</f>
        <v>0</v>
      </c>
      <c r="L25" s="36"/>
      <c r="M25" s="22">
        <f>L25*'3. Labor Rates'!G25</f>
        <v>0</v>
      </c>
    </row>
    <row r="26" spans="1:13" x14ac:dyDescent="0.35">
      <c r="A26" s="117" t="str">
        <f>'3. Labor Rates'!A26</f>
        <v>Additional Role 6</v>
      </c>
      <c r="B26" s="130"/>
      <c r="C26" s="22">
        <f>'3. Labor Rates'!B26</f>
        <v>0</v>
      </c>
      <c r="D26" s="36"/>
      <c r="E26" s="22">
        <f>D26*'3. Labor Rates'!C26</f>
        <v>0</v>
      </c>
      <c r="F26" s="36"/>
      <c r="G26" s="22">
        <f>F26*'3. Labor Rates'!D26</f>
        <v>0</v>
      </c>
      <c r="H26" s="36"/>
      <c r="I26" s="22">
        <f>H26*'3. Labor Rates'!E26</f>
        <v>0</v>
      </c>
      <c r="J26" s="36"/>
      <c r="K26" s="22">
        <f>J26*'3. Labor Rates'!F26</f>
        <v>0</v>
      </c>
      <c r="L26" s="36"/>
      <c r="M26" s="22">
        <f>L26*'3. Labor Rates'!G26</f>
        <v>0</v>
      </c>
    </row>
    <row r="27" spans="1:13" x14ac:dyDescent="0.35">
      <c r="A27" s="117" t="str">
        <f>'3. Labor Rates'!A27</f>
        <v>Additional Role 7</v>
      </c>
      <c r="B27" s="130"/>
      <c r="C27" s="22">
        <f>'3. Labor Rates'!B27</f>
        <v>0</v>
      </c>
      <c r="D27" s="36"/>
      <c r="E27" s="22">
        <f>D27*'3. Labor Rates'!C27</f>
        <v>0</v>
      </c>
      <c r="F27" s="36"/>
      <c r="G27" s="22">
        <f>F27*'3. Labor Rates'!D27</f>
        <v>0</v>
      </c>
      <c r="H27" s="36"/>
      <c r="I27" s="22">
        <f>H27*'3. Labor Rates'!E27</f>
        <v>0</v>
      </c>
      <c r="J27" s="36"/>
      <c r="K27" s="22">
        <f>J27*'3. Labor Rates'!F27</f>
        <v>0</v>
      </c>
      <c r="L27" s="36"/>
      <c r="M27" s="22">
        <f>L27*'3. Labor Rates'!G27</f>
        <v>0</v>
      </c>
    </row>
    <row r="28" spans="1:13" x14ac:dyDescent="0.35">
      <c r="A28" s="117" t="str">
        <f>'3. Labor Rates'!A28</f>
        <v>Additional Role 8</v>
      </c>
      <c r="B28" s="130"/>
      <c r="C28" s="22">
        <f>'3. Labor Rates'!B28</f>
        <v>0</v>
      </c>
      <c r="D28" s="36"/>
      <c r="E28" s="22">
        <f>D28*'3. Labor Rates'!C28</f>
        <v>0</v>
      </c>
      <c r="F28" s="36"/>
      <c r="G28" s="22">
        <f>F28*'3. Labor Rates'!D28</f>
        <v>0</v>
      </c>
      <c r="H28" s="36"/>
      <c r="I28" s="22">
        <f>H28*'3. Labor Rates'!E28</f>
        <v>0</v>
      </c>
      <c r="J28" s="36"/>
      <c r="K28" s="22">
        <f>J28*'3. Labor Rates'!F28</f>
        <v>0</v>
      </c>
      <c r="L28" s="36"/>
      <c r="M28" s="22">
        <f>L28*'3. Labor Rates'!G28</f>
        <v>0</v>
      </c>
    </row>
    <row r="29" spans="1:13" x14ac:dyDescent="0.35">
      <c r="A29" s="117" t="str">
        <f>'3. Labor Rates'!A29</f>
        <v>Additional Role 9</v>
      </c>
      <c r="B29" s="130"/>
      <c r="C29" s="22">
        <f>'3. Labor Rates'!B29</f>
        <v>0</v>
      </c>
      <c r="D29" s="36"/>
      <c r="E29" s="22">
        <f>D29*'3. Labor Rates'!C29</f>
        <v>0</v>
      </c>
      <c r="F29" s="36"/>
      <c r="G29" s="22">
        <f>F29*'3. Labor Rates'!D29</f>
        <v>0</v>
      </c>
      <c r="H29" s="36"/>
      <c r="I29" s="22">
        <f>H29*'3. Labor Rates'!E29</f>
        <v>0</v>
      </c>
      <c r="J29" s="36"/>
      <c r="K29" s="22">
        <f>J29*'3. Labor Rates'!F29</f>
        <v>0</v>
      </c>
      <c r="L29" s="36"/>
      <c r="M29" s="22">
        <f>L29*'3. Labor Rates'!G29</f>
        <v>0</v>
      </c>
    </row>
    <row r="30" spans="1:13" x14ac:dyDescent="0.35">
      <c r="A30" s="117" t="str">
        <f>'3. Labor Rates'!A30</f>
        <v>Additional Role 10</v>
      </c>
      <c r="B30" s="130"/>
      <c r="C30" s="22">
        <f>'3. Labor Rates'!B30</f>
        <v>0</v>
      </c>
      <c r="D30" s="36"/>
      <c r="E30" s="22">
        <f>D30*'3. Labor Rates'!C30</f>
        <v>0</v>
      </c>
      <c r="F30" s="36"/>
      <c r="G30" s="22">
        <f>F30*'3. Labor Rates'!D30</f>
        <v>0</v>
      </c>
      <c r="H30" s="36"/>
      <c r="I30" s="22">
        <f>H30*'3. Labor Rates'!E30</f>
        <v>0</v>
      </c>
      <c r="J30" s="36"/>
      <c r="K30" s="22">
        <f>J30*'3. Labor Rates'!F30</f>
        <v>0</v>
      </c>
      <c r="L30" s="36"/>
      <c r="M30" s="22">
        <f>L30*'3. Labor Rates'!G30</f>
        <v>0</v>
      </c>
    </row>
    <row r="31" spans="1:13" x14ac:dyDescent="0.35">
      <c r="A31" s="117" t="str">
        <f>'3. Labor Rates'!A31</f>
        <v>Additional Role 11</v>
      </c>
      <c r="B31" s="130"/>
      <c r="C31" s="22">
        <f>'3. Labor Rates'!B31</f>
        <v>0</v>
      </c>
      <c r="D31" s="36"/>
      <c r="E31" s="22">
        <f>D31*'3. Labor Rates'!C31</f>
        <v>0</v>
      </c>
      <c r="F31" s="36"/>
      <c r="G31" s="22">
        <f>F31*'3. Labor Rates'!D31</f>
        <v>0</v>
      </c>
      <c r="H31" s="36"/>
      <c r="I31" s="22">
        <f>H31*'3. Labor Rates'!E31</f>
        <v>0</v>
      </c>
      <c r="J31" s="36"/>
      <c r="K31" s="22">
        <f>J31*'3. Labor Rates'!F31</f>
        <v>0</v>
      </c>
      <c r="L31" s="36"/>
      <c r="M31" s="22">
        <f>L31*'3. Labor Rates'!G31</f>
        <v>0</v>
      </c>
    </row>
    <row r="32" spans="1:13" x14ac:dyDescent="0.35">
      <c r="A32" s="117" t="str">
        <f>'3. Labor Rates'!A32</f>
        <v>Additional Role 12</v>
      </c>
      <c r="B32" s="130"/>
      <c r="C32" s="22">
        <f>'3. Labor Rates'!B32</f>
        <v>0</v>
      </c>
      <c r="D32" s="36"/>
      <c r="E32" s="22">
        <f>D32*'3. Labor Rates'!C32</f>
        <v>0</v>
      </c>
      <c r="F32" s="36"/>
      <c r="G32" s="22">
        <f>F32*'3. Labor Rates'!D32</f>
        <v>0</v>
      </c>
      <c r="H32" s="36"/>
      <c r="I32" s="22">
        <f>H32*'3. Labor Rates'!E32</f>
        <v>0</v>
      </c>
      <c r="J32" s="36"/>
      <c r="K32" s="22">
        <f>J32*'3. Labor Rates'!F32</f>
        <v>0</v>
      </c>
      <c r="L32" s="36"/>
      <c r="M32" s="22">
        <f>L32*'3. Labor Rates'!G32</f>
        <v>0</v>
      </c>
    </row>
    <row r="33" spans="1:13" x14ac:dyDescent="0.35">
      <c r="A33" s="117" t="str">
        <f>'3. Labor Rates'!A33</f>
        <v>Additional Role 13</v>
      </c>
      <c r="B33" s="130"/>
      <c r="C33" s="22">
        <f>'3. Labor Rates'!B33</f>
        <v>0</v>
      </c>
      <c r="D33" s="36"/>
      <c r="E33" s="22">
        <f>D33*'3. Labor Rates'!C33</f>
        <v>0</v>
      </c>
      <c r="F33" s="36"/>
      <c r="G33" s="22">
        <f>F33*'3. Labor Rates'!D33</f>
        <v>0</v>
      </c>
      <c r="H33" s="36"/>
      <c r="I33" s="22">
        <f>H33*'3. Labor Rates'!E33</f>
        <v>0</v>
      </c>
      <c r="J33" s="36"/>
      <c r="K33" s="22">
        <f>J33*'3. Labor Rates'!F33</f>
        <v>0</v>
      </c>
      <c r="L33" s="36"/>
      <c r="M33" s="22">
        <f>L33*'3. Labor Rates'!G33</f>
        <v>0</v>
      </c>
    </row>
    <row r="34" spans="1:13" x14ac:dyDescent="0.35">
      <c r="A34" s="117" t="str">
        <f>'3. Labor Rates'!A34</f>
        <v>Additional Role 14</v>
      </c>
      <c r="B34" s="130"/>
      <c r="C34" s="22">
        <f>'3. Labor Rates'!B34</f>
        <v>0</v>
      </c>
      <c r="D34" s="36"/>
      <c r="E34" s="22">
        <f>D34*'3. Labor Rates'!C34</f>
        <v>0</v>
      </c>
      <c r="F34" s="36"/>
      <c r="G34" s="22">
        <f>F34*'3. Labor Rates'!D34</f>
        <v>0</v>
      </c>
      <c r="H34" s="36"/>
      <c r="I34" s="22">
        <f>H34*'3. Labor Rates'!E34</f>
        <v>0</v>
      </c>
      <c r="J34" s="36"/>
      <c r="K34" s="22">
        <f>J34*'3. Labor Rates'!F34</f>
        <v>0</v>
      </c>
      <c r="L34" s="36"/>
      <c r="M34" s="22">
        <f>L34*'3. Labor Rates'!G34</f>
        <v>0</v>
      </c>
    </row>
    <row r="35" spans="1:13" x14ac:dyDescent="0.35">
      <c r="A35" s="117" t="str">
        <f>'3. Labor Rates'!A35</f>
        <v>Additional Role 15</v>
      </c>
      <c r="B35" s="130"/>
      <c r="C35" s="22">
        <f>'3. Labor Rates'!B35</f>
        <v>0</v>
      </c>
      <c r="D35" s="36"/>
      <c r="E35" s="22">
        <f>D35*'3. Labor Rates'!C35</f>
        <v>0</v>
      </c>
      <c r="F35" s="36"/>
      <c r="G35" s="22">
        <f>F35*'3. Labor Rates'!D35</f>
        <v>0</v>
      </c>
      <c r="H35" s="36"/>
      <c r="I35" s="22">
        <f>H35*'3. Labor Rates'!E35</f>
        <v>0</v>
      </c>
      <c r="J35" s="36"/>
      <c r="K35" s="22">
        <f>J35*'3. Labor Rates'!F35</f>
        <v>0</v>
      </c>
      <c r="L35" s="36"/>
      <c r="M35" s="22">
        <f>L35*'3. Labor Rates'!G35</f>
        <v>0</v>
      </c>
    </row>
    <row r="36" spans="1:13" x14ac:dyDescent="0.35">
      <c r="A36" s="117" t="str">
        <f>'3. Labor Rates'!A36</f>
        <v>Additional Role 16</v>
      </c>
      <c r="B36" s="130"/>
      <c r="C36" s="22">
        <f>'3. Labor Rates'!B36</f>
        <v>0</v>
      </c>
      <c r="D36" s="36"/>
      <c r="E36" s="22">
        <f>D36*'3. Labor Rates'!C36</f>
        <v>0</v>
      </c>
      <c r="F36" s="36"/>
      <c r="G36" s="22">
        <f>F36*'3. Labor Rates'!D36</f>
        <v>0</v>
      </c>
      <c r="H36" s="36"/>
      <c r="I36" s="22">
        <f>H36*'3. Labor Rates'!E36</f>
        <v>0</v>
      </c>
      <c r="J36" s="36"/>
      <c r="K36" s="22">
        <f>J36*'3. Labor Rates'!F36</f>
        <v>0</v>
      </c>
      <c r="L36" s="36"/>
      <c r="M36" s="22">
        <f>L36*'3. Labor Rates'!G36</f>
        <v>0</v>
      </c>
    </row>
    <row r="37" spans="1:13" x14ac:dyDescent="0.35">
      <c r="A37" s="117" t="str">
        <f>'3. Labor Rates'!A37</f>
        <v>Additional Role 17</v>
      </c>
      <c r="B37" s="130"/>
      <c r="C37" s="22">
        <f>'3. Labor Rates'!B37</f>
        <v>0</v>
      </c>
      <c r="D37" s="36"/>
      <c r="E37" s="22">
        <f>D37*'3. Labor Rates'!C37</f>
        <v>0</v>
      </c>
      <c r="F37" s="36"/>
      <c r="G37" s="22">
        <f>F37*'3. Labor Rates'!D37</f>
        <v>0</v>
      </c>
      <c r="H37" s="36"/>
      <c r="I37" s="22">
        <f>H37*'3. Labor Rates'!E37</f>
        <v>0</v>
      </c>
      <c r="J37" s="36"/>
      <c r="K37" s="22">
        <f>J37*'3. Labor Rates'!F37</f>
        <v>0</v>
      </c>
      <c r="L37" s="36"/>
      <c r="M37" s="22">
        <f>L37*'3. Labor Rates'!G37</f>
        <v>0</v>
      </c>
    </row>
    <row r="38" spans="1:13" x14ac:dyDescent="0.35">
      <c r="A38" s="117" t="str">
        <f>'3. Labor Rates'!A38</f>
        <v>Additional Role 18</v>
      </c>
      <c r="B38" s="130"/>
      <c r="C38" s="22">
        <f>'3. Labor Rates'!B38</f>
        <v>0</v>
      </c>
      <c r="D38" s="36"/>
      <c r="E38" s="22">
        <f>D38*'3. Labor Rates'!C38</f>
        <v>0</v>
      </c>
      <c r="F38" s="36"/>
      <c r="G38" s="22">
        <f>F38*'3. Labor Rates'!D38</f>
        <v>0</v>
      </c>
      <c r="H38" s="36"/>
      <c r="I38" s="22">
        <f>H38*'3. Labor Rates'!E38</f>
        <v>0</v>
      </c>
      <c r="J38" s="36"/>
      <c r="K38" s="22">
        <f>J38*'3. Labor Rates'!F38</f>
        <v>0</v>
      </c>
      <c r="L38" s="36"/>
      <c r="M38" s="22">
        <f>L38*'3. Labor Rates'!G38</f>
        <v>0</v>
      </c>
    </row>
    <row r="39" spans="1:13" x14ac:dyDescent="0.35">
      <c r="A39" s="117" t="str">
        <f>'3. Labor Rates'!A39</f>
        <v>Additional Role 19</v>
      </c>
      <c r="B39" s="130"/>
      <c r="C39" s="22">
        <f>'3. Labor Rates'!B39</f>
        <v>0</v>
      </c>
      <c r="D39" s="36"/>
      <c r="E39" s="22">
        <f>D39*'3. Labor Rates'!C39</f>
        <v>0</v>
      </c>
      <c r="F39" s="36"/>
      <c r="G39" s="22">
        <f>F39*'3. Labor Rates'!D39</f>
        <v>0</v>
      </c>
      <c r="H39" s="36"/>
      <c r="I39" s="22">
        <f>H39*'3. Labor Rates'!E39</f>
        <v>0</v>
      </c>
      <c r="J39" s="36"/>
      <c r="K39" s="22">
        <f>J39*'3. Labor Rates'!F39</f>
        <v>0</v>
      </c>
      <c r="L39" s="36"/>
      <c r="M39" s="22">
        <f>L39*'3. Labor Rates'!G39</f>
        <v>0</v>
      </c>
    </row>
    <row r="40" spans="1:13" x14ac:dyDescent="0.35">
      <c r="A40" s="117" t="str">
        <f>'3. Labor Rates'!A40</f>
        <v>Additional Role 20</v>
      </c>
      <c r="B40" s="130"/>
      <c r="C40" s="22">
        <f>'3. Labor Rates'!B40</f>
        <v>0</v>
      </c>
      <c r="D40" s="36"/>
      <c r="E40" s="22">
        <f>D40*'3. Labor Rates'!C40</f>
        <v>0</v>
      </c>
      <c r="F40" s="36"/>
      <c r="G40" s="22">
        <f>F40*'3. Labor Rates'!D40</f>
        <v>0</v>
      </c>
      <c r="H40" s="36"/>
      <c r="I40" s="22">
        <f>H40*'3. Labor Rates'!E40</f>
        <v>0</v>
      </c>
      <c r="J40" s="36"/>
      <c r="K40" s="22">
        <f>J40*'3. Labor Rates'!F40</f>
        <v>0</v>
      </c>
      <c r="L40" s="36"/>
      <c r="M40" s="22">
        <f>L40*'3. Labor Rates'!G40</f>
        <v>0</v>
      </c>
    </row>
    <row r="41" spans="1:13" ht="15" thickBot="1" x14ac:dyDescent="0.4">
      <c r="A41" s="23" t="s">
        <v>86</v>
      </c>
      <c r="B41" s="24">
        <f t="shared" ref="B41:L41" si="0">SUM(B10:B38)</f>
        <v>0</v>
      </c>
      <c r="C41" s="17">
        <f>SUM(C10:C40)</f>
        <v>0</v>
      </c>
      <c r="D41" s="24">
        <f t="shared" si="0"/>
        <v>0</v>
      </c>
      <c r="E41" s="17">
        <f>SUM(E10:E40)</f>
        <v>0</v>
      </c>
      <c r="F41" s="24">
        <f t="shared" si="0"/>
        <v>0</v>
      </c>
      <c r="G41" s="17">
        <f>SUM(G10:G40)</f>
        <v>0</v>
      </c>
      <c r="H41" s="24">
        <f t="shared" si="0"/>
        <v>0</v>
      </c>
      <c r="I41" s="17">
        <f>SUM(I10:I40)</f>
        <v>0</v>
      </c>
      <c r="J41" s="24">
        <f t="shared" si="0"/>
        <v>0</v>
      </c>
      <c r="K41" s="17">
        <f>SUM(K10:K40)</f>
        <v>0</v>
      </c>
      <c r="L41" s="24">
        <f t="shared" si="0"/>
        <v>0</v>
      </c>
      <c r="M41" s="17">
        <f>SUM(M10:M40)</f>
        <v>0</v>
      </c>
    </row>
    <row r="42" spans="1:13" ht="11.5" customHeight="1" x14ac:dyDescent="0.35"/>
    <row r="43" spans="1:13" ht="14.25" customHeight="1" x14ac:dyDescent="0.35">
      <c r="A43" s="306" t="s">
        <v>29</v>
      </c>
      <c r="B43" s="307"/>
      <c r="C43" s="307"/>
      <c r="D43" s="307"/>
      <c r="E43" s="307"/>
      <c r="F43" s="307"/>
      <c r="G43" s="307"/>
      <c r="H43" s="307"/>
      <c r="I43" s="307"/>
      <c r="J43" s="307"/>
      <c r="K43" s="307"/>
      <c r="L43" s="307"/>
      <c r="M43" s="307"/>
    </row>
  </sheetData>
  <mergeCells count="15">
    <mergeCell ref="A2:M2"/>
    <mergeCell ref="A3:M3"/>
    <mergeCell ref="D4:M4"/>
    <mergeCell ref="A43:M43"/>
    <mergeCell ref="L8:M8"/>
    <mergeCell ref="F8:G8"/>
    <mergeCell ref="H8:I8"/>
    <mergeCell ref="J8:K8"/>
    <mergeCell ref="F7:I7"/>
    <mergeCell ref="J7:M7"/>
    <mergeCell ref="D8:E8"/>
    <mergeCell ref="A6:A8"/>
    <mergeCell ref="B8:C8"/>
    <mergeCell ref="B7:E7"/>
    <mergeCell ref="B6:M6"/>
  </mergeCells>
  <phoneticPr fontId="18" type="noConversion"/>
  <printOptions horizontalCentered="1"/>
  <pageMargins left="0.7" right="0.7" top="0.75" bottom="0.75" header="0.3" footer="0.3"/>
  <pageSetup scale="86" fitToHeight="0" orientation="landscape" horizontalDpi="1200" verticalDpi="1200" r:id="rId1"/>
  <headerFooter scaleWithDoc="0">
    <oddHeader>&amp;L&amp;"Arial Black,Bold"&amp;K00527B&amp;G&amp;R&amp;"-,Bold"&amp;12&amp;K00527BPRMP Third Party Liability RFP</oddHeader>
    <oddFooter>&amp;L&amp;"-,Italic"&amp;F - &amp;A&amp;C&amp;"-,Italic"Page &amp;P of &amp;N</oddFooter>
  </headerFooter>
  <drawing r:id="rId2"/>
  <legacyDrawingHF r:id="rId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BBED8-9042-44BE-86B4-71F449E773E6}">
  <sheetPr>
    <tabColor rgb="FF00527B"/>
    <pageSetUpPr fitToPage="1"/>
  </sheetPr>
  <dimension ref="A1:U21"/>
  <sheetViews>
    <sheetView zoomScale="70" zoomScaleNormal="70" workbookViewId="0">
      <selection activeCell="C23" sqref="C23"/>
    </sheetView>
  </sheetViews>
  <sheetFormatPr defaultColWidth="8.7265625" defaultRowHeight="14.5" x14ac:dyDescent="0.35"/>
  <cols>
    <col min="1" max="1" width="46" style="30" customWidth="1"/>
    <col min="2" max="5" width="21.1796875" style="30" customWidth="1"/>
    <col min="6" max="6" width="17.54296875" style="30" customWidth="1"/>
    <col min="7" max="7" width="15.81640625" style="30" customWidth="1"/>
    <col min="8" max="9" width="14.54296875" style="30" customWidth="1"/>
    <col min="10" max="10" width="14.7265625" style="30" customWidth="1"/>
    <col min="11" max="11" width="15.81640625" style="30" customWidth="1"/>
    <col min="12" max="12" width="17.81640625" style="30" customWidth="1"/>
    <col min="13" max="16384" width="8.7265625" style="30"/>
  </cols>
  <sheetData>
    <row r="1" spans="1:21" ht="19" thickBot="1" x14ac:dyDescent="0.5">
      <c r="A1" s="312" t="str">
        <f>varModuleName</f>
        <v>PRMP Third Party Liability RFP Cost Proposal</v>
      </c>
      <c r="B1" s="313"/>
      <c r="C1" s="313"/>
      <c r="D1" s="313"/>
      <c r="E1" s="313"/>
      <c r="F1" s="313"/>
      <c r="G1" s="313"/>
      <c r="H1" s="313"/>
      <c r="I1" s="313"/>
      <c r="J1" s="313"/>
      <c r="K1" s="313"/>
      <c r="L1" s="343"/>
    </row>
    <row r="2" spans="1:21" ht="19" thickBot="1" x14ac:dyDescent="0.5">
      <c r="A2" s="344" t="s">
        <v>247</v>
      </c>
      <c r="B2" s="345"/>
      <c r="C2" s="345"/>
      <c r="D2" s="345"/>
      <c r="E2" s="345"/>
      <c r="F2" s="345"/>
      <c r="G2" s="345"/>
      <c r="H2" s="345"/>
      <c r="I2" s="345"/>
      <c r="J2" s="345"/>
      <c r="K2" s="345"/>
      <c r="L2" s="346"/>
    </row>
    <row r="3" spans="1:21" ht="19" thickBot="1" x14ac:dyDescent="0.5">
      <c r="A3" s="131" t="s">
        <v>65</v>
      </c>
      <c r="B3" s="132"/>
      <c r="C3" s="132"/>
      <c r="D3" s="132"/>
      <c r="E3" s="132"/>
      <c r="F3" s="347" t="s">
        <v>66</v>
      </c>
      <c r="G3" s="347"/>
      <c r="H3" s="347"/>
      <c r="I3" s="347"/>
      <c r="J3" s="347"/>
      <c r="K3" s="347"/>
      <c r="L3" s="348"/>
    </row>
    <row r="4" spans="1:21" ht="15" thickBot="1" x14ac:dyDescent="0.4"/>
    <row r="5" spans="1:21" ht="17.149999999999999" customHeight="1" thickBot="1" x14ac:dyDescent="0.4">
      <c r="A5" s="349" t="s">
        <v>248</v>
      </c>
      <c r="B5" s="350"/>
      <c r="C5" s="350"/>
      <c r="D5" s="350"/>
      <c r="E5" s="350"/>
      <c r="F5" s="350"/>
      <c r="G5" s="350"/>
      <c r="H5" s="350"/>
      <c r="I5" s="350"/>
      <c r="J5" s="350"/>
      <c r="K5" s="350"/>
      <c r="L5" s="351"/>
      <c r="O5" s="77"/>
      <c r="P5" s="77"/>
      <c r="Q5" s="77"/>
      <c r="R5"/>
      <c r="S5"/>
      <c r="T5"/>
      <c r="U5"/>
    </row>
    <row r="6" spans="1:21" ht="29.15" customHeight="1" thickBot="1" x14ac:dyDescent="0.4">
      <c r="A6" s="352" t="s">
        <v>249</v>
      </c>
      <c r="B6" s="133"/>
      <c r="C6" s="133"/>
      <c r="D6" s="133"/>
      <c r="E6" s="355" t="s">
        <v>69</v>
      </c>
      <c r="F6" s="356"/>
      <c r="G6" s="357" t="s">
        <v>250</v>
      </c>
      <c r="H6" s="356"/>
      <c r="I6" s="357" t="s">
        <v>251</v>
      </c>
      <c r="J6" s="358"/>
      <c r="K6" s="134"/>
      <c r="N6"/>
      <c r="O6"/>
      <c r="P6"/>
      <c r="Q6"/>
      <c r="R6"/>
      <c r="S6"/>
      <c r="T6"/>
    </row>
    <row r="7" spans="1:21" ht="15.65" customHeight="1" thickBot="1" x14ac:dyDescent="0.4">
      <c r="A7" s="353"/>
      <c r="B7" s="133"/>
      <c r="C7" s="133"/>
      <c r="D7" s="133"/>
      <c r="E7" s="341" t="s">
        <v>252</v>
      </c>
      <c r="F7" s="341"/>
      <c r="G7" s="341"/>
      <c r="H7" s="341"/>
      <c r="I7" s="341"/>
      <c r="J7" s="341"/>
      <c r="K7" s="342"/>
      <c r="N7"/>
      <c r="O7"/>
      <c r="P7"/>
      <c r="Q7"/>
      <c r="R7"/>
      <c r="S7"/>
      <c r="T7"/>
    </row>
    <row r="8" spans="1:21" ht="31.5" thickBot="1" x14ac:dyDescent="0.4">
      <c r="A8" s="354"/>
      <c r="B8" s="133" t="s">
        <v>253</v>
      </c>
      <c r="C8" s="133" t="s">
        <v>254</v>
      </c>
      <c r="D8" s="133" t="s">
        <v>255</v>
      </c>
      <c r="E8" s="135" t="s">
        <v>256</v>
      </c>
      <c r="F8" s="135" t="s">
        <v>257</v>
      </c>
      <c r="G8" s="136" t="s">
        <v>76</v>
      </c>
      <c r="H8" s="136" t="s">
        <v>77</v>
      </c>
      <c r="I8" s="136" t="s">
        <v>78</v>
      </c>
      <c r="J8" s="136" t="s">
        <v>79</v>
      </c>
      <c r="K8" s="137" t="s">
        <v>80</v>
      </c>
      <c r="N8"/>
      <c r="O8"/>
      <c r="P8"/>
      <c r="Q8"/>
      <c r="R8"/>
      <c r="S8"/>
      <c r="T8"/>
    </row>
    <row r="9" spans="1:21" ht="46.5" x14ac:dyDescent="0.35">
      <c r="A9" s="138" t="s">
        <v>258</v>
      </c>
      <c r="B9" s="229">
        <v>5000</v>
      </c>
      <c r="C9" s="228">
        <v>0</v>
      </c>
      <c r="D9" s="229" t="s">
        <v>259</v>
      </c>
      <c r="E9" s="139">
        <f>C9*B9*260</f>
        <v>0</v>
      </c>
      <c r="F9" s="139">
        <f>$C$9*$B$9*(260 *103%)</f>
        <v>0</v>
      </c>
      <c r="G9" s="139">
        <f t="shared" ref="G9:J10" si="0">F9*103%</f>
        <v>0</v>
      </c>
      <c r="H9" s="139">
        <f t="shared" si="0"/>
        <v>0</v>
      </c>
      <c r="I9" s="139">
        <f t="shared" si="0"/>
        <v>0</v>
      </c>
      <c r="J9" s="139">
        <f t="shared" si="0"/>
        <v>0</v>
      </c>
      <c r="K9" s="140">
        <f t="shared" ref="K9" si="1">SUM(E9:J9)</f>
        <v>0</v>
      </c>
      <c r="N9"/>
    </row>
    <row r="10" spans="1:21" ht="15.5" x14ac:dyDescent="0.35">
      <c r="A10" s="138" t="s">
        <v>260</v>
      </c>
      <c r="B10" s="229">
        <v>7000</v>
      </c>
      <c r="C10" s="229" t="s">
        <v>259</v>
      </c>
      <c r="D10" s="233">
        <v>0</v>
      </c>
      <c r="E10" s="139">
        <f>B10*D10</f>
        <v>0</v>
      </c>
      <c r="F10" s="139">
        <f>E10*103%</f>
        <v>0</v>
      </c>
      <c r="G10" s="139">
        <f t="shared" si="0"/>
        <v>0</v>
      </c>
      <c r="H10" s="139">
        <f t="shared" si="0"/>
        <v>0</v>
      </c>
      <c r="I10" s="139">
        <f t="shared" si="0"/>
        <v>0</v>
      </c>
      <c r="J10" s="139">
        <f t="shared" si="0"/>
        <v>0</v>
      </c>
      <c r="K10" s="140">
        <f>SUM(E10:J10)</f>
        <v>0</v>
      </c>
      <c r="N10"/>
    </row>
    <row r="11" spans="1:21" ht="16" thickBot="1" x14ac:dyDescent="0.4">
      <c r="A11" s="141" t="s">
        <v>86</v>
      </c>
      <c r="B11" s="142"/>
      <c r="C11" s="142"/>
      <c r="D11" s="142"/>
      <c r="E11" s="143">
        <f t="shared" ref="E11:K11" si="2">SUM(E9:E10)</f>
        <v>0</v>
      </c>
      <c r="F11" s="143">
        <f t="shared" si="2"/>
        <v>0</v>
      </c>
      <c r="G11" s="143">
        <f t="shared" si="2"/>
        <v>0</v>
      </c>
      <c r="H11" s="143">
        <f t="shared" si="2"/>
        <v>0</v>
      </c>
      <c r="I11" s="143">
        <f t="shared" si="2"/>
        <v>0</v>
      </c>
      <c r="J11" s="143">
        <f t="shared" si="2"/>
        <v>0</v>
      </c>
      <c r="K11" s="143">
        <f t="shared" si="2"/>
        <v>0</v>
      </c>
      <c r="N11"/>
    </row>
    <row r="12" spans="1:21" x14ac:dyDescent="0.35">
      <c r="G12" s="234"/>
      <c r="O12"/>
    </row>
    <row r="13" spans="1:21" ht="18.5" x14ac:dyDescent="0.35">
      <c r="A13" s="339" t="s">
        <v>29</v>
      </c>
      <c r="B13" s="340"/>
      <c r="C13" s="340"/>
      <c r="D13" s="340"/>
      <c r="E13" s="340"/>
      <c r="F13" s="340"/>
      <c r="G13" s="340"/>
      <c r="H13" s="340"/>
      <c r="I13" s="340"/>
      <c r="J13" s="340"/>
      <c r="K13" s="340"/>
      <c r="L13" s="340"/>
      <c r="O13"/>
    </row>
    <row r="21" ht="24.75" customHeight="1" x14ac:dyDescent="0.35"/>
  </sheetData>
  <mergeCells count="10">
    <mergeCell ref="A13:L13"/>
    <mergeCell ref="E7:K7"/>
    <mergeCell ref="A1:L1"/>
    <mergeCell ref="A2:L2"/>
    <mergeCell ref="F3:L3"/>
    <mergeCell ref="A5:L5"/>
    <mergeCell ref="A6:A8"/>
    <mergeCell ref="E6:F6"/>
    <mergeCell ref="G6:H6"/>
    <mergeCell ref="I6:J6"/>
  </mergeCells>
  <pageMargins left="0.7" right="0.7" top="0.75" bottom="0.75" header="0.3" footer="0.3"/>
  <pageSetup scale="3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527B"/>
    <pageSetUpPr fitToPage="1"/>
  </sheetPr>
  <dimension ref="A1:N16"/>
  <sheetViews>
    <sheetView showGridLines="0" showZeros="0" topLeftCell="A2" zoomScale="80" zoomScaleNormal="80" zoomScaleSheetLayoutView="100" zoomScalePageLayoutView="40" workbookViewId="0">
      <selection activeCell="C14" sqref="C14"/>
    </sheetView>
  </sheetViews>
  <sheetFormatPr defaultColWidth="8.81640625" defaultRowHeight="14.5" x14ac:dyDescent="0.35"/>
  <cols>
    <col min="1" max="1" width="22.81640625" customWidth="1"/>
    <col min="2" max="2" width="22.54296875" bestFit="1" customWidth="1"/>
    <col min="3" max="6" width="13.7265625" customWidth="1"/>
    <col min="7" max="7" width="15.453125" customWidth="1"/>
    <col min="8" max="12" width="13.7265625" customWidth="1"/>
    <col min="13" max="13" width="13.7265625" style="3" customWidth="1"/>
    <col min="14" max="14" width="7.81640625" style="3" customWidth="1"/>
  </cols>
  <sheetData>
    <row r="1" spans="1:14" ht="15" hidden="1" thickBot="1" x14ac:dyDescent="0.4"/>
    <row r="2" spans="1:14" ht="20.149999999999999" customHeight="1" thickBot="1" x14ac:dyDescent="0.5">
      <c r="A2" s="344" t="str">
        <f>varModuleName</f>
        <v>PRMP Third Party Liability RFP Cost Proposal</v>
      </c>
      <c r="B2" s="359"/>
      <c r="C2" s="359"/>
      <c r="D2" s="359"/>
      <c r="E2" s="359"/>
      <c r="F2" s="359"/>
      <c r="G2" s="360"/>
      <c r="L2" s="3"/>
      <c r="N2"/>
    </row>
    <row r="3" spans="1:14" ht="21.65" customHeight="1" thickBot="1" x14ac:dyDescent="0.5">
      <c r="A3" s="344" t="s">
        <v>261</v>
      </c>
      <c r="B3" s="359"/>
      <c r="C3" s="359"/>
      <c r="D3" s="359"/>
      <c r="E3" s="359"/>
      <c r="F3" s="359"/>
      <c r="G3" s="360"/>
      <c r="L3" s="3"/>
      <c r="N3"/>
    </row>
    <row r="4" spans="1:14" ht="18.5" x14ac:dyDescent="0.45">
      <c r="A4" s="105" t="s">
        <v>65</v>
      </c>
      <c r="B4" s="361" t="s">
        <v>66</v>
      </c>
      <c r="C4" s="362"/>
      <c r="D4" s="362"/>
      <c r="E4" s="362"/>
      <c r="F4" s="362"/>
      <c r="G4" s="362"/>
      <c r="M4"/>
      <c r="N4"/>
    </row>
    <row r="5" spans="1:14" ht="15" thickBot="1" x14ac:dyDescent="0.4">
      <c r="A5" s="95"/>
      <c r="B5" s="96"/>
      <c r="C5" s="96"/>
      <c r="D5" s="96"/>
      <c r="E5" s="96"/>
      <c r="F5" s="96"/>
      <c r="G5" s="97"/>
      <c r="L5" s="3"/>
      <c r="N5"/>
    </row>
    <row r="6" spans="1:14" ht="28" customHeight="1" x14ac:dyDescent="0.45">
      <c r="A6" s="370" t="s">
        <v>262</v>
      </c>
      <c r="B6" s="371"/>
      <c r="C6" s="371"/>
      <c r="D6" s="371"/>
      <c r="E6" s="371"/>
      <c r="F6" s="371"/>
      <c r="G6" s="372"/>
      <c r="H6" s="12"/>
      <c r="M6"/>
      <c r="N6"/>
    </row>
    <row r="7" spans="1:14" ht="21" customHeight="1" x14ac:dyDescent="0.35">
      <c r="A7" s="374"/>
      <c r="B7" s="379"/>
      <c r="C7" s="373"/>
      <c r="D7" s="373" t="s">
        <v>70</v>
      </c>
      <c r="E7" s="374"/>
      <c r="F7" s="374" t="s">
        <v>71</v>
      </c>
      <c r="G7" s="374"/>
      <c r="H7" s="12"/>
      <c r="M7"/>
      <c r="N7"/>
    </row>
    <row r="8" spans="1:14" ht="14.5" customHeight="1" x14ac:dyDescent="0.35">
      <c r="A8" s="374"/>
      <c r="B8" s="375" t="s">
        <v>263</v>
      </c>
      <c r="C8" s="376"/>
      <c r="D8" s="377"/>
      <c r="E8" s="377"/>
      <c r="F8" s="377"/>
      <c r="G8" s="378"/>
      <c r="M8"/>
      <c r="N8"/>
    </row>
    <row r="9" spans="1:14" ht="29" x14ac:dyDescent="0.35">
      <c r="A9" s="374"/>
      <c r="B9" s="127" t="s">
        <v>256</v>
      </c>
      <c r="C9" s="32" t="s">
        <v>75</v>
      </c>
      <c r="D9" s="32" t="s">
        <v>76</v>
      </c>
      <c r="E9" s="32" t="s">
        <v>77</v>
      </c>
      <c r="F9" s="32" t="s">
        <v>78</v>
      </c>
      <c r="G9" s="41" t="s">
        <v>79</v>
      </c>
      <c r="H9" s="3"/>
      <c r="M9"/>
      <c r="N9"/>
    </row>
    <row r="10" spans="1:14" ht="22.5" customHeight="1" x14ac:dyDescent="0.35">
      <c r="A10" s="364" t="s">
        <v>264</v>
      </c>
      <c r="B10" s="365"/>
      <c r="C10" s="365"/>
      <c r="D10" s="365"/>
      <c r="E10" s="365"/>
      <c r="F10" s="365"/>
      <c r="G10" s="366"/>
      <c r="H10" s="3"/>
      <c r="M10"/>
      <c r="N10"/>
    </row>
    <row r="11" spans="1:14" ht="22.5" customHeight="1" x14ac:dyDescent="0.35">
      <c r="A11" s="107" t="s">
        <v>265</v>
      </c>
      <c r="B11" s="108"/>
      <c r="C11" s="108"/>
      <c r="D11" s="108"/>
      <c r="E11" s="108"/>
      <c r="F11" s="108"/>
      <c r="G11" s="109"/>
      <c r="H11" s="3"/>
      <c r="M11"/>
      <c r="N11"/>
    </row>
    <row r="12" spans="1:14" ht="20.5" customHeight="1" x14ac:dyDescent="0.35">
      <c r="A12" s="367" t="s">
        <v>266</v>
      </c>
      <c r="B12" s="368"/>
      <c r="C12" s="368"/>
      <c r="D12" s="368"/>
      <c r="E12" s="368"/>
      <c r="F12" s="368"/>
      <c r="G12" s="369"/>
      <c r="H12" s="3"/>
      <c r="M12"/>
      <c r="N12"/>
    </row>
    <row r="13" spans="1:14" ht="24" customHeight="1" x14ac:dyDescent="0.45">
      <c r="A13" s="110" t="s">
        <v>267</v>
      </c>
      <c r="B13" s="118" t="s">
        <v>268</v>
      </c>
      <c r="C13" s="111"/>
      <c r="D13" s="111"/>
      <c r="E13" s="111"/>
      <c r="F13" s="111"/>
      <c r="G13" s="112"/>
    </row>
    <row r="14" spans="1:14" ht="42" customHeight="1" thickBot="1" x14ac:dyDescent="0.4">
      <c r="A14" s="113" t="s">
        <v>269</v>
      </c>
      <c r="B14" s="114">
        <f>B11</f>
        <v>0</v>
      </c>
      <c r="C14" s="115">
        <f>SUM(C11,C13)</f>
        <v>0</v>
      </c>
      <c r="D14" s="115">
        <f t="shared" ref="D14:G14" si="0">SUM(D11,D13)</f>
        <v>0</v>
      </c>
      <c r="E14" s="115">
        <f t="shared" si="0"/>
        <v>0</v>
      </c>
      <c r="F14" s="115">
        <f t="shared" si="0"/>
        <v>0</v>
      </c>
      <c r="G14" s="115">
        <f t="shared" si="0"/>
        <v>0</v>
      </c>
    </row>
    <row r="16" spans="1:14" ht="14.25" customHeight="1" x14ac:dyDescent="0.35">
      <c r="A16" s="363" t="s">
        <v>29</v>
      </c>
      <c r="B16" s="363"/>
      <c r="C16" s="363"/>
      <c r="D16" s="363"/>
      <c r="E16" s="363"/>
      <c r="F16" s="363"/>
      <c r="G16" s="363"/>
      <c r="H16" s="67"/>
      <c r="I16" s="67"/>
      <c r="J16" s="67"/>
      <c r="K16" s="67"/>
      <c r="M16"/>
      <c r="N16"/>
    </row>
  </sheetData>
  <mergeCells count="12">
    <mergeCell ref="A2:G2"/>
    <mergeCell ref="A3:G3"/>
    <mergeCell ref="B4:G4"/>
    <mergeCell ref="A16:G16"/>
    <mergeCell ref="A10:G10"/>
    <mergeCell ref="A12:G12"/>
    <mergeCell ref="A6:G6"/>
    <mergeCell ref="D7:E7"/>
    <mergeCell ref="F7:G7"/>
    <mergeCell ref="B8:G8"/>
    <mergeCell ref="B7:C7"/>
    <mergeCell ref="A7:A9"/>
  </mergeCells>
  <phoneticPr fontId="18" type="noConversion"/>
  <printOptions horizontalCentered="1"/>
  <pageMargins left="0.7" right="0.7" top="0.75" bottom="0.75" header="0.3" footer="0.3"/>
  <pageSetup fitToHeight="0" orientation="landscape" horizontalDpi="1200" verticalDpi="1200" r:id="rId1"/>
  <headerFooter scaleWithDoc="0">
    <oddHeader>&amp;L&amp;"Arial Black,Bold"&amp;K00527B&amp;G&amp;R&amp;"-,Bold"&amp;12&amp;K00527BPRMP TPL RFP</oddHeader>
    <oddFooter>&amp;L&amp;"-,Italic"&amp;F - &amp;A&amp;C&amp;"-,Italic"Page &amp;P of &amp;N</oddFooter>
  </headerFooter>
  <drawing r:id="rId2"/>
  <legacyDrawingHF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7BB33EA6AA3A4989000294731410FD" ma:contentTypeVersion="23" ma:contentTypeDescription="Create a new document." ma:contentTypeScope="" ma:versionID="7fe668fb588a62deed6a004ac87f0b5e">
  <xsd:schema xmlns:xsd="http://www.w3.org/2001/XMLSchema" xmlns:xs="http://www.w3.org/2001/XMLSchema" xmlns:p="http://schemas.microsoft.com/office/2006/metadata/properties" xmlns:ns2="528f34c6-640b-428a-a17c-61396201895d" xmlns:ns3="944e96a4-ffab-49bb-b07e-50ddcc78ba0a" xmlns:ns4="ca888ce2-79e2-40c5-a6ed-06d091b08a34" xmlns:ns5="0de797f0-75e3-4651-aac7-cb50959f417a" targetNamespace="http://schemas.microsoft.com/office/2006/metadata/properties" ma:root="true" ma:fieldsID="e340e6dd3e0b284f8a43527d3e684158" ns2:_="" ns3:_="" ns4:_="" ns5:_="">
    <xsd:import namespace="528f34c6-640b-428a-a17c-61396201895d"/>
    <xsd:import namespace="944e96a4-ffab-49bb-b07e-50ddcc78ba0a"/>
    <xsd:import namespace="ca888ce2-79e2-40c5-a6ed-06d091b08a34"/>
    <xsd:import namespace="0de797f0-75e3-4651-aac7-cb50959f417a"/>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4:LastUpdate" minOccurs="0"/>
                <xsd:element ref="ns4:MediaServiceMetadata" minOccurs="0"/>
                <xsd:element ref="ns4:MediaServiceFastMetadata" minOccurs="0"/>
                <xsd:element ref="ns4:MediaServiceSearchProperties" minOccurs="0"/>
                <xsd:element ref="ns4:MediaServiceObjectDetectorVersions" minOccurs="0"/>
                <xsd:element ref="ns4:MediaServiceDateTaken" minOccurs="0"/>
                <xsd:element ref="ns4:MediaServiceGenerationTime" minOccurs="0"/>
                <xsd:element ref="ns4:MediaServiceEventHashCode" minOccurs="0"/>
                <xsd:element ref="ns4:MediaLengthInSeconds" minOccurs="0"/>
                <xsd:element ref="ns4:lcf76f155ced4ddcb4097134ff3c332f" minOccurs="0"/>
                <xsd:element ref="ns5:TaxCatchAll"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4e96a4-ffab-49bb-b07e-50ddcc78ba0a"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888ce2-79e2-40c5-a6ed-06d091b08a34" elementFormDefault="qualified">
    <xsd:import namespace="http://schemas.microsoft.com/office/2006/documentManagement/types"/>
    <xsd:import namespace="http://schemas.microsoft.com/office/infopath/2007/PartnerControls"/>
    <xsd:element name="LastUpdate" ma:index="17" nillable="true" ma:displayName="Last Update" ma:format="Dropdown" ma:list="UserInfo" ma:SharePointGroup="0" ma:internalName="LastUpdat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03d86f7d-5217-4c94-a792-77be55f15e9f" ma:termSetId="09814cd3-568e-fe90-9814-8d621ff8fb84" ma:anchorId="fba54fb3-c3e1-fe81-a776-ca4b69148c4d" ma:open="true" ma:isKeyword="false">
      <xsd:complexType>
        <xsd:sequence>
          <xsd:element ref="pc:Terms" minOccurs="0" maxOccurs="1"/>
        </xsd:sequence>
      </xsd:complexType>
    </xsd:element>
    <xsd:element name="MediaServiceOCR" ma:index="29" nillable="true" ma:displayName="Extracted Text" ma:internalName="MediaServiceOCR" ma:readOnly="true">
      <xsd:simpleType>
        <xsd:restriction base="dms:Note">
          <xsd:maxLength value="255"/>
        </xsd:restriction>
      </xsd:simpleType>
    </xsd:element>
    <xsd:element name="MediaServiceLocation" ma:index="3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e797f0-75e3-4651-aac7-cb50959f417a"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739a9922-e1b1-45b6-b6ed-0b93adfe7fe7}" ma:internalName="TaxCatchAll" ma:showField="CatchAllData" ma:web="0de797f0-75e3-4651-aac7-cb50959f4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ngagementNumber xmlns="944e96a4-ffab-49bb-b07e-50ddcc78ba0a" xsi:nil="true"/>
    <LOB xmlns="944e96a4-ffab-49bb-b07e-50ddcc78ba0a" xsi:nil="true"/>
    <PracticeGroup_x002f_Department xmlns="944e96a4-ffab-49bb-b07e-50ddcc78ba0a" xsi:nil="true"/>
    <DocumentType xmlns="944e96a4-ffab-49bb-b07e-50ddcc78ba0a" xsi:nil="true"/>
    <Year xmlns="944e96a4-ffab-49bb-b07e-50ddcc78ba0a" xsi:nil="true"/>
    <ClientNumber xmlns="944e96a4-ffab-49bb-b07e-50ddcc78ba0a" xsi:nil="true"/>
    <lcf76f155ced4ddcb4097134ff3c332f xmlns="ca888ce2-79e2-40c5-a6ed-06d091b08a34">
      <Terms xmlns="http://schemas.microsoft.com/office/infopath/2007/PartnerControls"/>
    </lcf76f155ced4ddcb4097134ff3c332f>
    <LastUpdate xmlns="ca888ce2-79e2-40c5-a6ed-06d091b08a34">
      <UserInfo>
        <DisplayName/>
        <AccountId xsi:nil="true"/>
        <AccountType/>
      </UserInfo>
    </LastUpdate>
    <TaxCatchAll xmlns="0de797f0-75e3-4651-aac7-cb50959f417a" xsi:nil="true"/>
  </documentManagement>
</p:properties>
</file>

<file path=customXml/item3.xml>��< ? x m l   v e r s i o n = " 1 . 0 "   e n c o d i n g = " u t f - 1 6 " ? > < D a t a M a s h u p   x m l n s = " h t t p : / / s c h e m a s . m i c r o s o f t . c o m / D a t a M a s h u p " > A A A A A B U D A A B Q S w M E F A A C A A g A h X 5 1 W X 0 U F W K l A A A A 9 w A A A B I A H A B D b 2 5 m a W c v U G F j a 2 F n Z S 5 4 b W w g o h g A K K A U A A A A A A A A A A A A A A A A A A A A A A A A A A A A h Y 9 B D o I w F E S v Q r q n L d U Y Q z 5 l 4 V Y S E 6 J x S 2 q F R v g Y W i x 3 c + G R v I I Y R d 2 5 n J k 3 y c z 9 e o N 0 a O r g o j t r W k x I R D k J N K r 2 Y L B M S O + O 4 Z K k E j a F O h W l D k Y Y b T x Y k 5 D K u X P M m P e e + h l t u 5 I J z i O 2 z 9 a 5 q n R T h A a t K 1 B p 8 m k d / r e I h N 1 r j B Q 0 E g s q 5 l x Q D m x y I T P 4 J c Q 4 + J n + m L D q a 9 d 3 W m o M t z m w S Q J 7 n 5 A P U E s D B B Q A A g A I A I V + d 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F f n V Z K I p H u A 4 A A A A R A A A A E w A c A E Z v c m 1 1 b G F z L 1 N l Y 3 R p b 2 4 x L m 0 g o h g A K K A U A A A A A A A A A A A A A A A A A A A A A A A A A A A A K 0 5 N L s n M z 1 M I h t C G 1 g B Q S w E C L Q A U A A I A C A C F f n V Z f R Q V Y q U A A A D 3 A A A A E g A A A A A A A A A A A A A A A A A A A A A A Q 2 9 u Z m l n L 1 B h Y 2 t h Z 2 U u e G 1 s U E s B A i 0 A F A A C A A g A h X 5 1 W Q / K 6 a u k A A A A 6 Q A A A B M A A A A A A A A A A A A A A A A A 8 Q A A A F t D b 2 5 0 Z W 5 0 X 1 R 5 c G V z X S 5 4 b W x Q S w E C L Q A U A A I A C A C F f n V Z 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8 4 y y H + 1 O 0 i i I E M b T N / H L Q A A A A A C A A A A A A A D Z g A A w A A A A B A A A A B 6 1 j k g l B G k 6 w D N u P J Z m s 2 B A A A A A A S A A A C g A A A A E A A A A C r 0 8 E d K e I Z A q J 6 / z I Q 5 9 w p Q A A A A E j 9 Y / P h h Q g 4 K t i U o F 7 7 Q l y l s F H h c 1 / g Y u J V m W T o H G M B Q G 4 w G m O H Z r + V y k W E P b 6 q s h F v P p r Q 3 1 0 T j N d Y u L t x / k J j u L e 1 E p F c Z E V t N 4 r 5 z H Y 0 U A A A A Q 3 e 5 9 U J 3 o Z v T B d Q K Z m K P c L T A N u o = < / 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9C9005-5FF5-4B77-A60F-EBE4D63BB5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944e96a4-ffab-49bb-b07e-50ddcc78ba0a"/>
    <ds:schemaRef ds:uri="ca888ce2-79e2-40c5-a6ed-06d091b08a34"/>
    <ds:schemaRef ds:uri="0de797f0-75e3-4651-aac7-cb50959f4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A33DF9-B104-45E3-A33C-0F6A955FC236}">
  <ds:schemaRefs>
    <ds:schemaRef ds:uri="http://purl.org/dc/terms/"/>
    <ds:schemaRef ds:uri="http://schemas.microsoft.com/office/2006/documentManagement/types"/>
    <ds:schemaRef ds:uri="http://schemas.microsoft.com/office/infopath/2007/PartnerControls"/>
    <ds:schemaRef ds:uri="528f34c6-640b-428a-a17c-61396201895d"/>
    <ds:schemaRef ds:uri="http://purl.org/dc/elements/1.1/"/>
    <ds:schemaRef ds:uri="http://schemas.microsoft.com/office/2006/metadata/properties"/>
    <ds:schemaRef ds:uri="http://schemas.openxmlformats.org/package/2006/metadata/core-properties"/>
    <ds:schemaRef ds:uri="ca888ce2-79e2-40c5-a6ed-06d091b08a34"/>
    <ds:schemaRef ds:uri="0de797f0-75e3-4651-aac7-cb50959f417a"/>
    <ds:schemaRef ds:uri="944e96a4-ffab-49bb-b07e-50ddcc78ba0a"/>
    <ds:schemaRef ds:uri="http://www.w3.org/XML/1998/namespace"/>
    <ds:schemaRef ds:uri="http://purl.org/dc/dcmitype/"/>
  </ds:schemaRefs>
</ds:datastoreItem>
</file>

<file path=customXml/itemProps3.xml><?xml version="1.0" encoding="utf-8"?>
<ds:datastoreItem xmlns:ds="http://schemas.openxmlformats.org/officeDocument/2006/customXml" ds:itemID="{685D3494-2F88-4F8D-A48F-A47E9DC1CB87}">
  <ds:schemaRefs>
    <ds:schemaRef ds:uri="http://schemas.microsoft.com/DataMashup"/>
  </ds:schemaRefs>
</ds:datastoreItem>
</file>

<file path=customXml/itemProps4.xml><?xml version="1.0" encoding="utf-8"?>
<ds:datastoreItem xmlns:ds="http://schemas.openxmlformats.org/officeDocument/2006/customXml" ds:itemID="{ABF7E281-7542-4329-864D-ECFB237119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TOC</vt:lpstr>
      <vt:lpstr>1. Instructions</vt:lpstr>
      <vt:lpstr>2. Cost Summary</vt:lpstr>
      <vt:lpstr>3. Labor Rates</vt:lpstr>
      <vt:lpstr>4. Project Deliverables</vt:lpstr>
      <vt:lpstr>5. DDI Support</vt:lpstr>
      <vt:lpstr>6. M&amp;O Support</vt:lpstr>
      <vt:lpstr>7. TPL Actvities</vt:lpstr>
      <vt:lpstr>8. Hosting &amp; Disaster Recovery</vt:lpstr>
      <vt:lpstr>9. Packaged Software</vt:lpstr>
      <vt:lpstr>10. Hardware (If Applicable)</vt:lpstr>
      <vt:lpstr>11. Cost Assumptions</vt:lpstr>
      <vt:lpstr>'11. Cost Assumptions'!Print_Area</vt:lpstr>
      <vt:lpstr>'3. Labor Rates'!Print_Area</vt:lpstr>
      <vt:lpstr>'4. Project Deliverables'!Print_Area</vt:lpstr>
      <vt:lpstr>'5. DDI Support'!Print_Area</vt:lpstr>
      <vt:lpstr>'6. M&amp;O Support'!Print_Area</vt:lpstr>
      <vt:lpstr>'8. Hosting &amp; Disaster Recovery'!Print_Area</vt:lpstr>
      <vt:lpstr>'3. Labor Rates'!Print_Titles</vt:lpstr>
      <vt:lpstr>'4. Project Deliverables'!Print_Titles</vt:lpstr>
      <vt:lpstr>'5. DDI Support'!Print_Titles</vt:lpstr>
      <vt:lpstr>'6. M&amp;O Support'!Print_Titles</vt:lpstr>
      <vt:lpstr>'2. Cost Summary'!varModuleName</vt:lpstr>
      <vt:lpstr>varModuleName</vt:lpstr>
      <vt:lpstr>'10. Hardware (If Applicable)'!varTotalPackagedSWcosts</vt:lpstr>
      <vt:lpstr>'2. Cost Summary'!varTotalPackagedSWcosts</vt:lpstr>
      <vt:lpstr>varTotalPackagedSWcosts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A - Cost Workbook</dc:title>
  <dc:subject/>
  <dc:creator/>
  <cp:keywords/>
  <dc:description/>
  <cp:lastModifiedBy>Alexandra Torres</cp:lastModifiedBy>
  <cp:revision/>
  <dcterms:created xsi:type="dcterms:W3CDTF">2018-06-27T15:28:04Z</dcterms:created>
  <dcterms:modified xsi:type="dcterms:W3CDTF">2025-05-13T13:14:23Z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0x0101002D7BB33EA6AA3A4989000294731410FD</vt:lpwstr>
  </property>
  <property fmtid="{D5CDD505-2E9C-101B-9397-08002B2CF9AE}" pid="3" name="MediaServiceImageTags">
    <vt:lpwstr/>
  </property>
</Properties>
</file>